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4200" windowWidth="28800" windowHeight="11388" tabRatio="599" activeTab="6"/>
  </bookViews>
  <sheets>
    <sheet name="Pres" sheetId="34" r:id="rId1"/>
    <sheet name="Pres WI 1" sheetId="35" r:id="rId2"/>
    <sheet name="Pres WI 2" sheetId="38" r:id="rId3"/>
    <sheet name="Pres WI 3" sheetId="36" r:id="rId4"/>
    <sheet name="Pres WI 4" sheetId="37" r:id="rId5"/>
    <sheet name="US Sen - Sup Ct" sheetId="1" r:id="rId6"/>
    <sheet name="Amend - Stats" sheetId="27" r:id="rId7"/>
    <sheet name="Leg 5" sheetId="19" r:id="rId8"/>
    <sheet name="Co - Soil" sheetId="24" r:id="rId9"/>
  </sheets>
  <definedNames>
    <definedName name="_xlnm.Print_Titles" localSheetId="6">'Amend - Stats'!$A:$A,'Amend - Stats'!$1:$6</definedName>
    <definedName name="_xlnm.Print_Titles" localSheetId="8">'Co - Soil'!$A:$A,'Co - Soil'!$1:$6</definedName>
    <definedName name="_xlnm.Print_Titles" localSheetId="7">'Leg 5'!$1:$6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G40" i="24" l="1"/>
  <c r="H40" i="24"/>
  <c r="I40" i="24"/>
  <c r="I40" i="1"/>
  <c r="H40" i="1"/>
  <c r="K40" i="38"/>
  <c r="J40" i="38"/>
  <c r="I40" i="38"/>
  <c r="H40" i="38"/>
  <c r="G40" i="38"/>
  <c r="F40" i="38"/>
  <c r="E40" i="38"/>
  <c r="D40" i="38"/>
  <c r="C40" i="38"/>
  <c r="B40" i="38"/>
  <c r="F40" i="1" l="1"/>
  <c r="H40" i="37"/>
  <c r="G40" i="37"/>
  <c r="F40" i="37"/>
  <c r="E40" i="37"/>
  <c r="D40" i="37"/>
  <c r="C40" i="37"/>
  <c r="B40" i="37"/>
  <c r="K40" i="36"/>
  <c r="J40" i="36"/>
  <c r="I40" i="36"/>
  <c r="H40" i="36"/>
  <c r="G40" i="36"/>
  <c r="F40" i="36"/>
  <c r="E40" i="36"/>
  <c r="D40" i="36"/>
  <c r="C40" i="36"/>
  <c r="B40" i="36"/>
  <c r="I40" i="35"/>
  <c r="H40" i="35"/>
  <c r="G40" i="35"/>
  <c r="G40" i="27" l="1"/>
  <c r="E40" i="27"/>
  <c r="D40" i="27"/>
  <c r="B40" i="27"/>
  <c r="C40" i="27"/>
  <c r="F39" i="27"/>
  <c r="F38" i="27"/>
  <c r="H38" i="27" s="1"/>
  <c r="F37" i="27"/>
  <c r="H37" i="27" s="1"/>
  <c r="F36" i="27"/>
  <c r="H36" i="27" s="1"/>
  <c r="F35" i="27"/>
  <c r="H35" i="27" s="1"/>
  <c r="F34" i="27"/>
  <c r="H34" i="27" s="1"/>
  <c r="F33" i="27"/>
  <c r="H33" i="27" s="1"/>
  <c r="F32" i="27"/>
  <c r="H32" i="27" s="1"/>
  <c r="F31" i="27"/>
  <c r="H31" i="27" s="1"/>
  <c r="F30" i="27"/>
  <c r="H30" i="27" s="1"/>
  <c r="F29" i="27"/>
  <c r="H29" i="27" s="1"/>
  <c r="F28" i="27"/>
  <c r="H28" i="27" s="1"/>
  <c r="F27" i="27"/>
  <c r="H27" i="27" s="1"/>
  <c r="F26" i="27"/>
  <c r="H26" i="27" s="1"/>
  <c r="F25" i="27"/>
  <c r="H25" i="27" s="1"/>
  <c r="F24" i="27"/>
  <c r="H24" i="27" s="1"/>
  <c r="F23" i="27"/>
  <c r="H23" i="27" s="1"/>
  <c r="F22" i="27"/>
  <c r="H22" i="27" s="1"/>
  <c r="F21" i="27"/>
  <c r="H21" i="27" s="1"/>
  <c r="F20" i="27"/>
  <c r="H20" i="27" s="1"/>
  <c r="F19" i="27"/>
  <c r="H19" i="27" s="1"/>
  <c r="F18" i="27"/>
  <c r="H18" i="27" s="1"/>
  <c r="F17" i="27"/>
  <c r="H17" i="27" s="1"/>
  <c r="F16" i="27"/>
  <c r="H16" i="27" s="1"/>
  <c r="F15" i="27"/>
  <c r="H15" i="27" s="1"/>
  <c r="F14" i="27"/>
  <c r="H14" i="27" s="1"/>
  <c r="F13" i="27"/>
  <c r="H13" i="27" s="1"/>
  <c r="F12" i="27"/>
  <c r="H12" i="27" s="1"/>
  <c r="F11" i="27"/>
  <c r="H11" i="27" s="1"/>
  <c r="F10" i="27"/>
  <c r="H10" i="27" s="1"/>
  <c r="F9" i="27"/>
  <c r="H9" i="27" s="1"/>
  <c r="F8" i="27"/>
  <c r="H8" i="27" s="1"/>
  <c r="F7" i="27"/>
  <c r="H7" i="27" s="1"/>
  <c r="F40" i="27" l="1"/>
  <c r="H40" i="27" s="1"/>
  <c r="G40" i="19"/>
  <c r="D40" i="1"/>
  <c r="K40" i="35"/>
  <c r="J40" i="35"/>
  <c r="F40" i="35"/>
  <c r="E40" i="35"/>
  <c r="D40" i="35"/>
  <c r="C40" i="35"/>
  <c r="B40" i="35"/>
  <c r="I40" i="34"/>
  <c r="H40" i="34"/>
  <c r="G40" i="34"/>
  <c r="F40" i="34"/>
  <c r="E40" i="34"/>
  <c r="D40" i="34"/>
  <c r="C40" i="34"/>
  <c r="B40" i="34"/>
  <c r="E40" i="24" l="1"/>
  <c r="F40" i="24"/>
  <c r="D40" i="24"/>
  <c r="C40" i="24"/>
  <c r="B40" i="24"/>
  <c r="H40" i="19"/>
  <c r="F40" i="19"/>
  <c r="E40" i="19"/>
  <c r="D40" i="19"/>
  <c r="C40" i="19"/>
  <c r="B40" i="19"/>
  <c r="G40" i="1"/>
  <c r="E40" i="1"/>
  <c r="C40" i="1"/>
  <c r="B40" i="1"/>
</calcChain>
</file>

<file path=xl/sharedStrings.xml><?xml version="1.0" encoding="utf-8"?>
<sst xmlns="http://schemas.openxmlformats.org/spreadsheetml/2006/main" count="462" uniqueCount="148">
  <si>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</si>
  <si>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</si>
  <si>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</si>
  <si>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</si>
  <si>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</si>
  <si>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</si>
  <si>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</si>
  <si>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</si>
  <si>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</si>
  <si>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</si>
  <si>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</si>
  <si>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</si>
  <si>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</si>
  <si>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</si>
  <si>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</si>
  <si>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</si>
  <si>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</si>
  <si>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</si>
  <si>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</si>
  <si>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</si>
  <si>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</si>
  <si>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</si>
  <si>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</si>
  <si>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</si>
  <si>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</si>
  <si>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</si>
  <si>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</si>
  <si>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</si>
  <si>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</si>
  <si>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</si>
  <si>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</si>
  <si>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</si>
  <si>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</si>
  <si>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</si>
  <si>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</si>
  <si>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James Piotrowski</t>
  </si>
  <si>
    <t>Raul R. Labrador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</si>
  <si>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</si>
  <si>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</si>
  <si>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</si>
  <si>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</si>
  <si>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</si>
  <si>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</si>
  <si>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</si>
  <si>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</si>
  <si>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</si>
  <si>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</si>
  <si>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</si>
  <si>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</si>
  <si>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</si>
  <si>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</si>
  <si>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</si>
  <si>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</si>
  <si>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</si>
  <si>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</si>
  <si>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</si>
  <si>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</si>
  <si>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</si>
  <si>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</si>
  <si>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</si>
  <si>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</si>
  <si>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</si>
  <si>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</si>
  <si>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</si>
  <si>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</si>
  <si>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</si>
  <si>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</si>
  <si>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</si>
  <si>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</si>
  <si>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LEGISLATIVE DIST 5</t>
  </si>
  <si>
    <t>Dan J Schmidt</t>
  </si>
  <si>
    <t>Paulette E. Jordan</t>
  </si>
  <si>
    <t>Carl Berglund</t>
  </si>
  <si>
    <t>Laurene Sorensen</t>
  </si>
  <si>
    <t>Caroline Nilsson Troy</t>
  </si>
  <si>
    <t>Absentee 36</t>
  </si>
  <si>
    <t>Tom Lamar</t>
  </si>
  <si>
    <t>Dave McGraw</t>
  </si>
  <si>
    <t>Barry Johnson</t>
  </si>
  <si>
    <t>Dan Foreman</t>
  </si>
  <si>
    <t>Richard (Richie) Skiles</t>
  </si>
  <si>
    <t>W. W. (Bill) Thompson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</si>
  <si>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</si>
  <si>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</si>
  <si>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</si>
  <si>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</si>
  <si>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</si>
  <si>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</si>
  <si>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</si>
  <si>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</si>
  <si>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</si>
  <si>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</si>
  <si>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</si>
  <si>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Co. Total</t>
  </si>
  <si>
    <t>WRITE INS</t>
  </si>
  <si>
    <t>Kenneth B. De Vries</t>
  </si>
  <si>
    <t>CONSTITUTIONAL</t>
  </si>
  <si>
    <t xml:space="preserve"> AMENDMENT</t>
  </si>
  <si>
    <t>YES</t>
  </si>
  <si>
    <t>NO</t>
  </si>
  <si>
    <t>Total # absentee ballots cast</t>
  </si>
  <si>
    <t>Kyle Hawley</t>
  </si>
  <si>
    <t>Dave Huggins</t>
  </si>
  <si>
    <t xml:space="preserve">Tom Trail </t>
  </si>
  <si>
    <t>W/I</t>
  </si>
  <si>
    <t>Pro-Life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</si>
  <si>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</si>
  <si>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</si>
  <si>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</si>
  <si>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</si>
  <si>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</si>
  <si>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</si>
  <si>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</si>
  <si>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</si>
  <si>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</si>
  <si>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</si>
  <si>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</si>
  <si>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</si>
  <si>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</si>
  <si>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</si>
  <si>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</si>
  <si>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</si>
  <si>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</si>
  <si>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</si>
  <si>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</si>
  <si>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</si>
  <si>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</si>
  <si>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</si>
  <si>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</si>
  <si>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</si>
  <si>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</si>
  <si>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</si>
  <si>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</si>
  <si>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</si>
  <si>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</si>
  <si>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</si>
  <si>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</si>
  <si>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</si>
  <si>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</si>
  <si>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</si>
  <si>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</si>
  <si>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</si>
  <si>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HJR 5</t>
  </si>
  <si>
    <t>Theodis Brown Sr.</t>
  </si>
  <si>
    <t>SOIL &amp; WATER</t>
  </si>
  <si>
    <t>CONSERVATION DISTRICT</t>
  </si>
  <si>
    <t>SUPERVISORS</t>
  </si>
  <si>
    <t>Vote for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</si>
</sst>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 vertical="center" textRotation="9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3" fontId="2" fillId="3" borderId="24" xfId="0" applyNumberFormat="1" applyFont="1" applyFill="1" applyBorder="1" applyAlignment="1" applyProtection="1">
      <alignment horizontal="center"/>
    </xf>
    <xf numFmtId="3" fontId="2" fillId="3" borderId="1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pane ySplit="6" topLeftCell="A31" activePane="bottomLeft" state="frozen"/>
      <selection activeCell="A40" sqref="A40"/>
      <selection pane="bottomLeft" activeCell="B7" sqref="B7:I39"/>
    </sheetView>
  </sheetViews>
  <sheetFormatPr defaultRowHeight="12.6" x14ac:dyDescent="0.25"/>
  <cols>
    <col min="1" max="1" width="11.109375" bestFit="1" customWidth="1"/>
    <col min="2" max="15" width="8.6640625" customWidth="1"/>
  </cols>
  <sheetData>
    <row r="1" spans="1:9" ht="13.8" x14ac:dyDescent="0.3">
      <c r="A1" s="21"/>
      <c r="B1" s="79"/>
      <c r="C1" s="80"/>
      <c r="D1" s="80"/>
      <c r="E1" s="80"/>
      <c r="F1" s="80"/>
      <c r="G1" s="80"/>
      <c r="H1" s="80"/>
      <c r="I1" s="81"/>
    </row>
    <row r="2" spans="1:9" ht="13.8" x14ac:dyDescent="0.3">
      <c r="A2" s="22"/>
      <c r="B2" s="82" t="s">
        <v>19</v>
      </c>
      <c r="C2" s="83"/>
      <c r="D2" s="83"/>
      <c r="E2" s="83"/>
      <c r="F2" s="83"/>
      <c r="G2" s="83"/>
      <c r="H2" s="83"/>
      <c r="I2" s="84"/>
    </row>
    <row r="3" spans="1:9" ht="13.8" x14ac:dyDescent="0.3">
      <c r="A3" s="24"/>
      <c r="B3" s="82" t="s">
        <v>82</v>
      </c>
      <c r="C3" s="83"/>
      <c r="D3" s="83"/>
      <c r="E3" s="83"/>
      <c r="F3" s="83"/>
      <c r="G3" s="83"/>
      <c r="H3" s="83"/>
      <c r="I3" s="84"/>
    </row>
    <row r="4" spans="1:9" ht="13.8" x14ac:dyDescent="0.3">
      <c r="A4" s="25"/>
      <c r="B4" s="1" t="s">
        <v>83</v>
      </c>
      <c r="C4" s="1" t="s">
        <v>1</v>
      </c>
      <c r="D4" s="1" t="s">
        <v>24</v>
      </c>
      <c r="E4" s="1" t="s">
        <v>83</v>
      </c>
      <c r="F4" s="1" t="s">
        <v>84</v>
      </c>
      <c r="G4" s="1" t="s">
        <v>83</v>
      </c>
      <c r="H4" s="1" t="s">
        <v>83</v>
      </c>
      <c r="I4" s="1" t="s">
        <v>2</v>
      </c>
    </row>
    <row r="5" spans="1:9" ht="93" customHeight="1" thickBot="1" x14ac:dyDescent="0.3">
      <c r="A5" s="26" t="s">
        <v>6</v>
      </c>
      <c r="B5" s="6" t="s">
        <v>85</v>
      </c>
      <c r="C5" s="6" t="s">
        <v>86</v>
      </c>
      <c r="D5" s="6" t="s">
        <v>87</v>
      </c>
      <c r="E5" s="6" t="s">
        <v>88</v>
      </c>
      <c r="F5" s="6" t="s">
        <v>89</v>
      </c>
      <c r="G5" s="6" t="s">
        <v>90</v>
      </c>
      <c r="H5" s="6" t="s">
        <v>91</v>
      </c>
      <c r="I5" s="6" t="s">
        <v>92</v>
      </c>
    </row>
    <row r="6" spans="1:9" ht="14.4" thickBot="1" x14ac:dyDescent="0.35">
      <c r="A6" s="11"/>
      <c r="B6" s="32"/>
      <c r="C6" s="32"/>
      <c r="D6" s="32"/>
      <c r="E6" s="32"/>
      <c r="F6" s="32"/>
      <c r="G6" s="32"/>
      <c r="H6" s="32"/>
      <c r="I6" s="46"/>
    </row>
    <row r="7" spans="1:9" ht="13.8" x14ac:dyDescent="0.3">
      <c r="A7" s="42" t="s">
        <v>37</v>
      </c>
      <c r="B7" s="59">
        <v>0</v>
      </c>
      <c r="C7" s="60">
        <v>83</v>
      </c>
      <c r="D7" s="60">
        <v>0</v>
      </c>
      <c r="E7" s="60">
        <v>0</v>
      </c>
      <c r="F7" s="60">
        <v>22</v>
      </c>
      <c r="G7" s="60">
        <v>11</v>
      </c>
      <c r="H7" s="60">
        <v>4</v>
      </c>
      <c r="I7" s="61">
        <v>101</v>
      </c>
    </row>
    <row r="8" spans="1:9" ht="13.8" x14ac:dyDescent="0.3">
      <c r="A8" s="41" t="s">
        <v>38</v>
      </c>
      <c r="B8" s="62">
        <v>14</v>
      </c>
      <c r="C8" s="63">
        <v>312</v>
      </c>
      <c r="D8" s="63">
        <v>0</v>
      </c>
      <c r="E8" s="63">
        <v>1</v>
      </c>
      <c r="F8" s="63">
        <v>64</v>
      </c>
      <c r="G8" s="63">
        <v>27</v>
      </c>
      <c r="H8" s="63">
        <v>23</v>
      </c>
      <c r="I8" s="64">
        <v>214</v>
      </c>
    </row>
    <row r="9" spans="1:9" ht="13.8" x14ac:dyDescent="0.3">
      <c r="A9" s="41" t="s">
        <v>39</v>
      </c>
      <c r="B9" s="62">
        <v>26</v>
      </c>
      <c r="C9" s="63">
        <v>182</v>
      </c>
      <c r="D9" s="63">
        <v>2</v>
      </c>
      <c r="E9" s="63">
        <v>1</v>
      </c>
      <c r="F9" s="63">
        <v>42</v>
      </c>
      <c r="G9" s="63">
        <v>30</v>
      </c>
      <c r="H9" s="63">
        <v>15</v>
      </c>
      <c r="I9" s="64">
        <v>226</v>
      </c>
    </row>
    <row r="10" spans="1:9" ht="13.8" x14ac:dyDescent="0.3">
      <c r="A10" s="41" t="s">
        <v>40</v>
      </c>
      <c r="B10" s="62">
        <v>18</v>
      </c>
      <c r="C10" s="63">
        <v>165</v>
      </c>
      <c r="D10" s="63">
        <v>2</v>
      </c>
      <c r="E10" s="63">
        <v>0</v>
      </c>
      <c r="F10" s="63">
        <v>23</v>
      </c>
      <c r="G10" s="63">
        <v>33</v>
      </c>
      <c r="H10" s="63">
        <v>11</v>
      </c>
      <c r="I10" s="64">
        <v>185</v>
      </c>
    </row>
    <row r="11" spans="1:9" ht="13.8" x14ac:dyDescent="0.3">
      <c r="A11" s="41" t="s">
        <v>41</v>
      </c>
      <c r="B11" s="62">
        <v>11</v>
      </c>
      <c r="C11" s="63">
        <v>189</v>
      </c>
      <c r="D11" s="63">
        <v>3</v>
      </c>
      <c r="E11" s="63">
        <v>1</v>
      </c>
      <c r="F11" s="63">
        <v>29</v>
      </c>
      <c r="G11" s="63">
        <v>34</v>
      </c>
      <c r="H11" s="63">
        <v>9</v>
      </c>
      <c r="I11" s="64">
        <v>170</v>
      </c>
    </row>
    <row r="12" spans="1:9" ht="13.8" x14ac:dyDescent="0.3">
      <c r="A12" s="41" t="s">
        <v>42</v>
      </c>
      <c r="B12" s="62">
        <v>13</v>
      </c>
      <c r="C12" s="63">
        <v>248</v>
      </c>
      <c r="D12" s="63">
        <v>1</v>
      </c>
      <c r="E12" s="63">
        <v>1</v>
      </c>
      <c r="F12" s="63">
        <v>42</v>
      </c>
      <c r="G12" s="63">
        <v>23</v>
      </c>
      <c r="H12" s="63">
        <v>23</v>
      </c>
      <c r="I12" s="64">
        <v>117</v>
      </c>
    </row>
    <row r="13" spans="1:9" ht="13.8" x14ac:dyDescent="0.3">
      <c r="A13" s="41" t="s">
        <v>43</v>
      </c>
      <c r="B13" s="62">
        <v>3</v>
      </c>
      <c r="C13" s="63">
        <v>157</v>
      </c>
      <c r="D13" s="63">
        <v>1</v>
      </c>
      <c r="E13" s="63">
        <v>1</v>
      </c>
      <c r="F13" s="63">
        <v>40</v>
      </c>
      <c r="G13" s="63">
        <v>29</v>
      </c>
      <c r="H13" s="63">
        <v>20</v>
      </c>
      <c r="I13" s="64">
        <v>203</v>
      </c>
    </row>
    <row r="14" spans="1:9" ht="13.8" x14ac:dyDescent="0.3">
      <c r="A14" s="41" t="s">
        <v>44</v>
      </c>
      <c r="B14" s="62">
        <v>4</v>
      </c>
      <c r="C14" s="63">
        <v>463</v>
      </c>
      <c r="D14" s="63">
        <v>1</v>
      </c>
      <c r="E14" s="63">
        <v>5</v>
      </c>
      <c r="F14" s="63">
        <v>86</v>
      </c>
      <c r="G14" s="63">
        <v>15</v>
      </c>
      <c r="H14" s="63">
        <v>24</v>
      </c>
      <c r="I14" s="64">
        <v>229</v>
      </c>
    </row>
    <row r="15" spans="1:9" ht="13.8" x14ac:dyDescent="0.3">
      <c r="A15" s="41" t="s">
        <v>45</v>
      </c>
      <c r="B15" s="62">
        <v>13</v>
      </c>
      <c r="C15" s="63">
        <v>229</v>
      </c>
      <c r="D15" s="63">
        <v>0</v>
      </c>
      <c r="E15" s="63">
        <v>0</v>
      </c>
      <c r="F15" s="63">
        <v>22</v>
      </c>
      <c r="G15" s="63">
        <v>31</v>
      </c>
      <c r="H15" s="63">
        <v>14</v>
      </c>
      <c r="I15" s="64">
        <v>151</v>
      </c>
    </row>
    <row r="16" spans="1:9" ht="13.8" x14ac:dyDescent="0.3">
      <c r="A16" s="41" t="s">
        <v>46</v>
      </c>
      <c r="B16" s="62">
        <v>14</v>
      </c>
      <c r="C16" s="63">
        <v>216</v>
      </c>
      <c r="D16" s="63">
        <v>6</v>
      </c>
      <c r="E16" s="63">
        <v>2</v>
      </c>
      <c r="F16" s="63">
        <v>35</v>
      </c>
      <c r="G16" s="63">
        <v>36</v>
      </c>
      <c r="H16" s="63">
        <v>15</v>
      </c>
      <c r="I16" s="64">
        <v>157</v>
      </c>
    </row>
    <row r="17" spans="1:9" ht="13.8" x14ac:dyDescent="0.3">
      <c r="A17" s="41" t="s">
        <v>47</v>
      </c>
      <c r="B17" s="62">
        <v>28</v>
      </c>
      <c r="C17" s="63">
        <v>219</v>
      </c>
      <c r="D17" s="63">
        <v>3</v>
      </c>
      <c r="E17" s="63">
        <v>1</v>
      </c>
      <c r="F17" s="63">
        <v>31</v>
      </c>
      <c r="G17" s="63">
        <v>25</v>
      </c>
      <c r="H17" s="63">
        <v>14</v>
      </c>
      <c r="I17" s="64">
        <v>101</v>
      </c>
    </row>
    <row r="18" spans="1:9" ht="13.8" x14ac:dyDescent="0.3">
      <c r="A18" s="41" t="s">
        <v>48</v>
      </c>
      <c r="B18" s="62">
        <v>15</v>
      </c>
      <c r="C18" s="63">
        <v>171</v>
      </c>
      <c r="D18" s="63">
        <v>3</v>
      </c>
      <c r="E18" s="63">
        <v>3</v>
      </c>
      <c r="F18" s="63">
        <v>46</v>
      </c>
      <c r="G18" s="63">
        <v>32</v>
      </c>
      <c r="H18" s="63">
        <v>14</v>
      </c>
      <c r="I18" s="64">
        <v>219</v>
      </c>
    </row>
    <row r="19" spans="1:9" ht="13.8" x14ac:dyDescent="0.3">
      <c r="A19" s="41" t="s">
        <v>49</v>
      </c>
      <c r="B19" s="62">
        <v>2</v>
      </c>
      <c r="C19" s="63">
        <v>171</v>
      </c>
      <c r="D19" s="63">
        <v>4</v>
      </c>
      <c r="E19" s="63">
        <v>1</v>
      </c>
      <c r="F19" s="63">
        <v>25</v>
      </c>
      <c r="G19" s="63">
        <v>24</v>
      </c>
      <c r="H19" s="63">
        <v>7</v>
      </c>
      <c r="I19" s="64">
        <v>83</v>
      </c>
    </row>
    <row r="20" spans="1:9" ht="13.8" x14ac:dyDescent="0.3">
      <c r="A20" s="41" t="s">
        <v>50</v>
      </c>
      <c r="B20" s="62">
        <v>21</v>
      </c>
      <c r="C20" s="63">
        <v>248</v>
      </c>
      <c r="D20" s="63">
        <v>3</v>
      </c>
      <c r="E20" s="63">
        <v>2</v>
      </c>
      <c r="F20" s="63">
        <v>41</v>
      </c>
      <c r="G20" s="63">
        <v>29</v>
      </c>
      <c r="H20" s="63">
        <v>20</v>
      </c>
      <c r="I20" s="64">
        <v>100</v>
      </c>
    </row>
    <row r="21" spans="1:9" ht="13.8" x14ac:dyDescent="0.3">
      <c r="A21" s="41" t="s">
        <v>51</v>
      </c>
      <c r="B21" s="62">
        <v>13</v>
      </c>
      <c r="C21" s="63">
        <v>214</v>
      </c>
      <c r="D21" s="63">
        <v>1</v>
      </c>
      <c r="E21" s="63">
        <v>1</v>
      </c>
      <c r="F21" s="63">
        <v>36</v>
      </c>
      <c r="G21" s="63">
        <v>30</v>
      </c>
      <c r="H21" s="63">
        <v>13</v>
      </c>
      <c r="I21" s="64">
        <v>101</v>
      </c>
    </row>
    <row r="22" spans="1:9" ht="13.8" x14ac:dyDescent="0.3">
      <c r="A22" s="41" t="s">
        <v>52</v>
      </c>
      <c r="B22" s="62">
        <v>20</v>
      </c>
      <c r="C22" s="63">
        <v>306</v>
      </c>
      <c r="D22" s="63">
        <v>2</v>
      </c>
      <c r="E22" s="63">
        <v>2</v>
      </c>
      <c r="F22" s="63">
        <v>73</v>
      </c>
      <c r="G22" s="63">
        <v>33</v>
      </c>
      <c r="H22" s="63">
        <v>26</v>
      </c>
      <c r="I22" s="64">
        <v>166</v>
      </c>
    </row>
    <row r="23" spans="1:9" ht="13.8" x14ac:dyDescent="0.3">
      <c r="A23" s="41" t="s">
        <v>53</v>
      </c>
      <c r="B23" s="62">
        <v>13</v>
      </c>
      <c r="C23" s="63">
        <v>195</v>
      </c>
      <c r="D23" s="63">
        <v>6</v>
      </c>
      <c r="E23" s="63">
        <v>0</v>
      </c>
      <c r="F23" s="63">
        <v>27</v>
      </c>
      <c r="G23" s="63">
        <v>22</v>
      </c>
      <c r="H23" s="63">
        <v>7</v>
      </c>
      <c r="I23" s="64">
        <v>193</v>
      </c>
    </row>
    <row r="24" spans="1:9" ht="13.8" x14ac:dyDescent="0.3">
      <c r="A24" s="41" t="s">
        <v>54</v>
      </c>
      <c r="B24" s="62">
        <v>3</v>
      </c>
      <c r="C24" s="63">
        <v>284</v>
      </c>
      <c r="D24" s="63">
        <v>2</v>
      </c>
      <c r="E24" s="63">
        <v>2</v>
      </c>
      <c r="F24" s="63">
        <v>58</v>
      </c>
      <c r="G24" s="63">
        <v>14</v>
      </c>
      <c r="H24" s="63">
        <v>31</v>
      </c>
      <c r="I24" s="64">
        <v>135</v>
      </c>
    </row>
    <row r="25" spans="1:9" ht="13.8" x14ac:dyDescent="0.3">
      <c r="A25" s="41" t="s">
        <v>55</v>
      </c>
      <c r="B25" s="62">
        <v>1</v>
      </c>
      <c r="C25" s="63">
        <v>104</v>
      </c>
      <c r="D25" s="63">
        <v>6</v>
      </c>
      <c r="E25" s="63">
        <v>2</v>
      </c>
      <c r="F25" s="63">
        <v>27</v>
      </c>
      <c r="G25" s="63">
        <v>7</v>
      </c>
      <c r="H25" s="63">
        <v>4</v>
      </c>
      <c r="I25" s="64">
        <v>430</v>
      </c>
    </row>
    <row r="26" spans="1:9" ht="13.8" x14ac:dyDescent="0.3">
      <c r="A26" s="41" t="s">
        <v>56</v>
      </c>
      <c r="B26" s="62">
        <v>0</v>
      </c>
      <c r="C26" s="63">
        <v>2</v>
      </c>
      <c r="D26" s="63">
        <v>0</v>
      </c>
      <c r="E26" s="63">
        <v>0</v>
      </c>
      <c r="F26" s="63">
        <v>1</v>
      </c>
      <c r="G26" s="63">
        <v>0</v>
      </c>
      <c r="H26" s="63">
        <v>0</v>
      </c>
      <c r="I26" s="64">
        <v>25</v>
      </c>
    </row>
    <row r="27" spans="1:9" ht="13.8" x14ac:dyDescent="0.3">
      <c r="A27" s="41" t="s">
        <v>57</v>
      </c>
      <c r="B27" s="62">
        <v>2</v>
      </c>
      <c r="C27" s="63">
        <v>138</v>
      </c>
      <c r="D27" s="63">
        <v>3</v>
      </c>
      <c r="E27" s="63">
        <v>1</v>
      </c>
      <c r="F27" s="63">
        <v>28</v>
      </c>
      <c r="G27" s="63">
        <v>17</v>
      </c>
      <c r="H27" s="63">
        <v>22</v>
      </c>
      <c r="I27" s="64">
        <v>383</v>
      </c>
    </row>
    <row r="28" spans="1:9" ht="13.8" x14ac:dyDescent="0.3">
      <c r="A28" s="41" t="s">
        <v>58</v>
      </c>
      <c r="B28" s="62">
        <v>0</v>
      </c>
      <c r="C28" s="63">
        <v>17</v>
      </c>
      <c r="D28" s="63">
        <v>0</v>
      </c>
      <c r="E28" s="63">
        <v>1</v>
      </c>
      <c r="F28" s="63">
        <v>4</v>
      </c>
      <c r="G28" s="63">
        <v>1</v>
      </c>
      <c r="H28" s="63">
        <v>2</v>
      </c>
      <c r="I28" s="64">
        <v>141</v>
      </c>
    </row>
    <row r="29" spans="1:9" ht="13.8" x14ac:dyDescent="0.3">
      <c r="A29" s="41" t="s">
        <v>59</v>
      </c>
      <c r="B29" s="62">
        <v>2</v>
      </c>
      <c r="C29" s="63">
        <v>63</v>
      </c>
      <c r="D29" s="63">
        <v>1</v>
      </c>
      <c r="E29" s="63">
        <v>2</v>
      </c>
      <c r="F29" s="63">
        <v>15</v>
      </c>
      <c r="G29" s="63">
        <v>3</v>
      </c>
      <c r="H29" s="63">
        <v>3</v>
      </c>
      <c r="I29" s="64">
        <v>190</v>
      </c>
    </row>
    <row r="30" spans="1:9" ht="13.8" x14ac:dyDescent="0.3">
      <c r="A30" s="41" t="s">
        <v>60</v>
      </c>
      <c r="B30" s="62">
        <v>5</v>
      </c>
      <c r="C30" s="63">
        <v>59</v>
      </c>
      <c r="D30" s="63">
        <v>0</v>
      </c>
      <c r="E30" s="63">
        <v>0</v>
      </c>
      <c r="F30" s="63">
        <v>10</v>
      </c>
      <c r="G30" s="63">
        <v>5</v>
      </c>
      <c r="H30" s="63">
        <v>2</v>
      </c>
      <c r="I30" s="64">
        <v>166</v>
      </c>
    </row>
    <row r="31" spans="1:9" ht="13.8" x14ac:dyDescent="0.3">
      <c r="A31" s="41" t="s">
        <v>61</v>
      </c>
      <c r="B31" s="62">
        <v>0</v>
      </c>
      <c r="C31" s="63">
        <v>4</v>
      </c>
      <c r="D31" s="63">
        <v>0</v>
      </c>
      <c r="E31" s="63">
        <v>1</v>
      </c>
      <c r="F31" s="63">
        <v>1</v>
      </c>
      <c r="G31" s="63">
        <v>3</v>
      </c>
      <c r="H31" s="63">
        <v>1</v>
      </c>
      <c r="I31" s="64">
        <v>58</v>
      </c>
    </row>
    <row r="32" spans="1:9" ht="13.8" x14ac:dyDescent="0.3">
      <c r="A32" s="41" t="s">
        <v>62</v>
      </c>
      <c r="B32" s="62">
        <v>3</v>
      </c>
      <c r="C32" s="63">
        <v>39</v>
      </c>
      <c r="D32" s="63">
        <v>0</v>
      </c>
      <c r="E32" s="63">
        <v>1</v>
      </c>
      <c r="F32" s="63">
        <v>7</v>
      </c>
      <c r="G32" s="63">
        <v>7</v>
      </c>
      <c r="H32" s="63">
        <v>4</v>
      </c>
      <c r="I32" s="64">
        <v>133</v>
      </c>
    </row>
    <row r="33" spans="1:9" ht="13.8" x14ac:dyDescent="0.3">
      <c r="A33" s="41" t="s">
        <v>63</v>
      </c>
      <c r="B33" s="62">
        <v>7</v>
      </c>
      <c r="C33" s="63">
        <v>120</v>
      </c>
      <c r="D33" s="63">
        <v>1</v>
      </c>
      <c r="E33" s="63">
        <v>2</v>
      </c>
      <c r="F33" s="63">
        <v>16</v>
      </c>
      <c r="G33" s="63">
        <v>5</v>
      </c>
      <c r="H33" s="63">
        <v>10</v>
      </c>
      <c r="I33" s="64">
        <v>399</v>
      </c>
    </row>
    <row r="34" spans="1:9" ht="13.8" x14ac:dyDescent="0.3">
      <c r="A34" s="41" t="s">
        <v>64</v>
      </c>
      <c r="B34" s="62">
        <v>2</v>
      </c>
      <c r="C34" s="63">
        <v>57</v>
      </c>
      <c r="D34" s="63">
        <v>1</v>
      </c>
      <c r="E34" s="63">
        <v>0</v>
      </c>
      <c r="F34" s="63">
        <v>18</v>
      </c>
      <c r="G34" s="63">
        <v>4</v>
      </c>
      <c r="H34" s="63">
        <v>2</v>
      </c>
      <c r="I34" s="64">
        <v>253</v>
      </c>
    </row>
    <row r="35" spans="1:9" ht="13.8" x14ac:dyDescent="0.3">
      <c r="A35" s="41" t="s">
        <v>65</v>
      </c>
      <c r="B35" s="62">
        <v>12</v>
      </c>
      <c r="C35" s="63">
        <v>254</v>
      </c>
      <c r="D35" s="63">
        <v>1</v>
      </c>
      <c r="E35" s="63">
        <v>3</v>
      </c>
      <c r="F35" s="63">
        <v>56</v>
      </c>
      <c r="G35" s="63">
        <v>22</v>
      </c>
      <c r="H35" s="63">
        <v>15</v>
      </c>
      <c r="I35" s="64">
        <v>472</v>
      </c>
    </row>
    <row r="36" spans="1:9" ht="13.8" x14ac:dyDescent="0.3">
      <c r="A36" s="41" t="s">
        <v>66</v>
      </c>
      <c r="B36" s="62">
        <v>1</v>
      </c>
      <c r="C36" s="63">
        <v>57</v>
      </c>
      <c r="D36" s="63">
        <v>0</v>
      </c>
      <c r="E36" s="63">
        <v>0</v>
      </c>
      <c r="F36" s="63">
        <v>17</v>
      </c>
      <c r="G36" s="63">
        <v>5</v>
      </c>
      <c r="H36" s="63">
        <v>3</v>
      </c>
      <c r="I36" s="64">
        <v>149</v>
      </c>
    </row>
    <row r="37" spans="1:9" ht="13.8" x14ac:dyDescent="0.3">
      <c r="A37" s="41" t="s">
        <v>67</v>
      </c>
      <c r="B37" s="62">
        <v>4</v>
      </c>
      <c r="C37" s="63">
        <v>30</v>
      </c>
      <c r="D37" s="63">
        <v>1</v>
      </c>
      <c r="E37" s="63">
        <v>0</v>
      </c>
      <c r="F37" s="63">
        <v>6</v>
      </c>
      <c r="G37" s="63">
        <v>3</v>
      </c>
      <c r="H37" s="63">
        <v>0</v>
      </c>
      <c r="I37" s="64">
        <v>131</v>
      </c>
    </row>
    <row r="38" spans="1:9" ht="13.8" x14ac:dyDescent="0.3">
      <c r="A38" s="41" t="s">
        <v>68</v>
      </c>
      <c r="B38" s="62">
        <v>2</v>
      </c>
      <c r="C38" s="63">
        <v>29</v>
      </c>
      <c r="D38" s="63">
        <v>2</v>
      </c>
      <c r="E38" s="63">
        <v>0</v>
      </c>
      <c r="F38" s="63">
        <v>6</v>
      </c>
      <c r="G38" s="63">
        <v>1</v>
      </c>
      <c r="H38" s="63">
        <v>1</v>
      </c>
      <c r="I38" s="64">
        <v>54</v>
      </c>
    </row>
    <row r="39" spans="1:9" ht="13.8" x14ac:dyDescent="0.3">
      <c r="A39" s="43" t="s">
        <v>75</v>
      </c>
      <c r="B39" s="65">
        <v>48</v>
      </c>
      <c r="C39" s="66">
        <v>3068</v>
      </c>
      <c r="D39" s="66">
        <v>17</v>
      </c>
      <c r="E39" s="66">
        <v>12</v>
      </c>
      <c r="F39" s="66">
        <v>243</v>
      </c>
      <c r="G39" s="66">
        <v>135</v>
      </c>
      <c r="H39" s="66">
        <v>104</v>
      </c>
      <c r="I39" s="67">
        <v>1430</v>
      </c>
    </row>
    <row r="40" spans="1:9" ht="13.8" x14ac:dyDescent="0.3">
      <c r="A40" s="8" t="s">
        <v>93</v>
      </c>
      <c r="B40" s="16">
        <f t="shared" ref="B40:I40" si="0">SUM(B7:B39)</f>
        <v>320</v>
      </c>
      <c r="C40" s="35">
        <f t="shared" si="0"/>
        <v>8093</v>
      </c>
      <c r="D40" s="16">
        <f t="shared" si="0"/>
        <v>73</v>
      </c>
      <c r="E40" s="16">
        <f t="shared" si="0"/>
        <v>49</v>
      </c>
      <c r="F40" s="16">
        <f t="shared" si="0"/>
        <v>1197</v>
      </c>
      <c r="G40" s="16">
        <f t="shared" si="0"/>
        <v>696</v>
      </c>
      <c r="H40" s="16">
        <f t="shared" si="0"/>
        <v>463</v>
      </c>
      <c r="I40" s="16">
        <f t="shared" si="0"/>
        <v>7265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28" activePane="bottomLeft" state="frozen"/>
      <selection activeCell="A40" sqref="A40"/>
      <selection pane="bottomLeft" activeCell="C10" sqref="C10"/>
    </sheetView>
  </sheetViews>
  <sheetFormatPr defaultRowHeight="12.6" x14ac:dyDescent="0.25"/>
  <cols>
    <col min="1" max="1" width="11.109375" bestFit="1" customWidth="1"/>
    <col min="2" max="12" width="7.6640625" customWidth="1"/>
    <col min="13" max="13" width="8.6640625" customWidth="1"/>
  </cols>
  <sheetData>
    <row r="1" spans="1:11" ht="13.8" x14ac:dyDescent="0.3">
      <c r="A1" s="21"/>
      <c r="B1" s="85"/>
      <c r="C1" s="86"/>
      <c r="D1" s="86"/>
      <c r="E1" s="86"/>
      <c r="F1" s="86"/>
      <c r="G1" s="86"/>
      <c r="H1" s="86"/>
      <c r="I1" s="86"/>
      <c r="J1" s="86"/>
      <c r="K1" s="87"/>
    </row>
    <row r="2" spans="1:11" ht="13.8" x14ac:dyDescent="0.3">
      <c r="A2" s="22"/>
      <c r="B2" s="82" t="s">
        <v>19</v>
      </c>
      <c r="C2" s="83"/>
      <c r="D2" s="83"/>
      <c r="E2" s="83"/>
      <c r="F2" s="83"/>
      <c r="G2" s="83"/>
      <c r="H2" s="83"/>
      <c r="I2" s="83"/>
      <c r="J2" s="83"/>
      <c r="K2" s="84"/>
    </row>
    <row r="3" spans="1:11" ht="13.8" x14ac:dyDescent="0.3">
      <c r="A3" s="24"/>
      <c r="B3" s="88" t="s">
        <v>82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13.8" x14ac:dyDescent="0.3">
      <c r="A4" s="25"/>
      <c r="B4" s="91" t="s">
        <v>94</v>
      </c>
      <c r="C4" s="92"/>
      <c r="D4" s="92"/>
      <c r="E4" s="92"/>
      <c r="F4" s="92"/>
      <c r="G4" s="92"/>
      <c r="H4" s="92"/>
      <c r="I4" s="92"/>
      <c r="J4" s="92"/>
      <c r="K4" s="93"/>
    </row>
    <row r="5" spans="1:11" ht="93" customHeight="1" thickBot="1" x14ac:dyDescent="0.3">
      <c r="A5" s="26" t="s">
        <v>6</v>
      </c>
      <c r="B5" s="6" t="s">
        <v>106</v>
      </c>
      <c r="C5" s="6" t="s">
        <v>107</v>
      </c>
      <c r="D5" s="6" t="s">
        <v>108</v>
      </c>
      <c r="E5" s="6" t="s">
        <v>143</v>
      </c>
      <c r="F5" s="6" t="s">
        <v>109</v>
      </c>
      <c r="G5" s="6" t="s">
        <v>110</v>
      </c>
      <c r="H5" s="6" t="s">
        <v>111</v>
      </c>
      <c r="I5" s="6" t="s">
        <v>112</v>
      </c>
      <c r="J5" s="6" t="s">
        <v>113</v>
      </c>
      <c r="K5" s="6" t="s">
        <v>114</v>
      </c>
    </row>
    <row r="6" spans="1:11" ht="14.4" thickBot="1" x14ac:dyDescent="0.35">
      <c r="A6" s="11"/>
      <c r="B6" s="32"/>
      <c r="C6" s="32"/>
      <c r="D6" s="32"/>
      <c r="E6" s="32"/>
      <c r="F6" s="32"/>
      <c r="G6" s="32"/>
      <c r="H6" s="32"/>
      <c r="I6" s="32"/>
      <c r="J6" s="32"/>
      <c r="K6" s="46"/>
    </row>
    <row r="7" spans="1:11" ht="13.8" x14ac:dyDescent="0.3">
      <c r="A7" s="42" t="s">
        <v>37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1">
        <v>0</v>
      </c>
    </row>
    <row r="8" spans="1:11" ht="13.8" x14ac:dyDescent="0.3">
      <c r="A8" s="41" t="s">
        <v>38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4">
        <v>0</v>
      </c>
    </row>
    <row r="9" spans="1:11" ht="13.8" x14ac:dyDescent="0.3">
      <c r="A9" s="41" t="s">
        <v>39</v>
      </c>
      <c r="B9" s="62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3.8" x14ac:dyDescent="0.3">
      <c r="A10" s="41" t="s">
        <v>40</v>
      </c>
      <c r="B10" s="62">
        <v>0</v>
      </c>
      <c r="C10" s="63">
        <v>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3.8" x14ac:dyDescent="0.3">
      <c r="A11" s="41" t="s">
        <v>41</v>
      </c>
      <c r="B11" s="62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3.8" x14ac:dyDescent="0.3">
      <c r="A12" s="41" t="s">
        <v>42</v>
      </c>
      <c r="B12" s="62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3.8" x14ac:dyDescent="0.3">
      <c r="A13" s="41" t="s">
        <v>43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3.8" x14ac:dyDescent="0.3">
      <c r="A14" s="41" t="s">
        <v>44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3.8" x14ac:dyDescent="0.3">
      <c r="A15" s="41" t="s">
        <v>45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3.8" x14ac:dyDescent="0.3">
      <c r="A16" s="41" t="s">
        <v>46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3.8" x14ac:dyDescent="0.3">
      <c r="A17" s="41" t="s">
        <v>47</v>
      </c>
      <c r="B17" s="62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3.8" x14ac:dyDescent="0.3">
      <c r="A18" s="41" t="s">
        <v>48</v>
      </c>
      <c r="B18" s="62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3.8" x14ac:dyDescent="0.3">
      <c r="A19" s="41" t="s">
        <v>49</v>
      </c>
      <c r="B19" s="62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3.8" x14ac:dyDescent="0.3">
      <c r="A20" s="41" t="s">
        <v>50</v>
      </c>
      <c r="B20" s="62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3.8" x14ac:dyDescent="0.3">
      <c r="A21" s="41" t="s">
        <v>51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3.8" x14ac:dyDescent="0.3">
      <c r="A22" s="41" t="s">
        <v>52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3.8" x14ac:dyDescent="0.3">
      <c r="A23" s="41" t="s">
        <v>53</v>
      </c>
      <c r="B23" s="62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4">
        <v>0</v>
      </c>
    </row>
    <row r="24" spans="1:11" ht="13.8" x14ac:dyDescent="0.3">
      <c r="A24" s="41" t="s">
        <v>54</v>
      </c>
      <c r="B24" s="62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3.8" x14ac:dyDescent="0.3">
      <c r="A25" s="41" t="s">
        <v>55</v>
      </c>
      <c r="B25" s="62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</row>
    <row r="26" spans="1:11" ht="13.8" x14ac:dyDescent="0.3">
      <c r="A26" s="41" t="s">
        <v>56</v>
      </c>
      <c r="B26" s="62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</row>
    <row r="27" spans="1:11" ht="13.8" x14ac:dyDescent="0.3">
      <c r="A27" s="41" t="s">
        <v>57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</row>
    <row r="28" spans="1:11" ht="13.8" x14ac:dyDescent="0.3">
      <c r="A28" s="41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4">
        <v>0</v>
      </c>
    </row>
    <row r="29" spans="1:11" ht="13.8" x14ac:dyDescent="0.3">
      <c r="A29" s="41" t="s">
        <v>59</v>
      </c>
      <c r="B29" s="62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</row>
    <row r="30" spans="1:11" ht="13.8" x14ac:dyDescent="0.3">
      <c r="A30" s="41" t="s">
        <v>60</v>
      </c>
      <c r="B30" s="62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</row>
    <row r="31" spans="1:11" ht="13.8" x14ac:dyDescent="0.3">
      <c r="A31" s="41" t="s">
        <v>61</v>
      </c>
      <c r="B31" s="62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4">
        <v>0</v>
      </c>
    </row>
    <row r="32" spans="1:11" ht="13.8" x14ac:dyDescent="0.3">
      <c r="A32" s="41" t="s">
        <v>62</v>
      </c>
      <c r="B32" s="62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4">
        <v>0</v>
      </c>
    </row>
    <row r="33" spans="1:11" ht="13.8" x14ac:dyDescent="0.3">
      <c r="A33" s="41" t="s">
        <v>63</v>
      </c>
      <c r="B33" s="62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4">
        <v>0</v>
      </c>
    </row>
    <row r="34" spans="1:11" ht="13.8" x14ac:dyDescent="0.3">
      <c r="A34" s="41" t="s">
        <v>64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</row>
    <row r="35" spans="1:11" ht="13.8" x14ac:dyDescent="0.3">
      <c r="A35" s="41" t="s">
        <v>65</v>
      </c>
      <c r="B35" s="62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</row>
    <row r="36" spans="1:11" ht="13.8" x14ac:dyDescent="0.3">
      <c r="A36" s="41" t="s">
        <v>66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4">
        <v>0</v>
      </c>
    </row>
    <row r="37" spans="1:11" ht="13.8" x14ac:dyDescent="0.3">
      <c r="A37" s="41" t="s">
        <v>67</v>
      </c>
      <c r="B37" s="62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</row>
    <row r="38" spans="1:11" ht="13.8" x14ac:dyDescent="0.3">
      <c r="A38" s="41" t="s">
        <v>68</v>
      </c>
      <c r="B38" s="62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</row>
    <row r="39" spans="1:11" ht="13.8" x14ac:dyDescent="0.3">
      <c r="A39" s="43" t="s">
        <v>75</v>
      </c>
      <c r="B39" s="65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7">
        <v>0</v>
      </c>
    </row>
    <row r="40" spans="1:11" ht="13.8" x14ac:dyDescent="0.3">
      <c r="A40" s="8" t="s">
        <v>93</v>
      </c>
      <c r="B40" s="16">
        <f t="shared" ref="B40:K40" si="0">SUM(B7:B39)</f>
        <v>0</v>
      </c>
      <c r="C40" s="35">
        <f t="shared" si="0"/>
        <v>1</v>
      </c>
      <c r="D40" s="16">
        <f t="shared" si="0"/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  <c r="I40" s="16">
        <f t="shared" si="0"/>
        <v>0</v>
      </c>
      <c r="J40" s="16">
        <f t="shared" si="0"/>
        <v>0</v>
      </c>
      <c r="K40" s="16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22" activePane="bottomLeft" state="frozen"/>
      <selection activeCell="A40" sqref="A40"/>
      <selection pane="bottomLeft" activeCell="C38" sqref="C38"/>
    </sheetView>
  </sheetViews>
  <sheetFormatPr defaultRowHeight="12.6" x14ac:dyDescent="0.25"/>
  <cols>
    <col min="1" max="1" width="11.109375" bestFit="1" customWidth="1"/>
    <col min="2" max="12" width="7.6640625" customWidth="1"/>
    <col min="13" max="13" width="8.6640625" customWidth="1"/>
  </cols>
  <sheetData>
    <row r="1" spans="1:11" ht="13.8" x14ac:dyDescent="0.3">
      <c r="A1" s="21"/>
      <c r="B1" s="85"/>
      <c r="C1" s="86"/>
      <c r="D1" s="86"/>
      <c r="E1" s="86"/>
      <c r="F1" s="86"/>
      <c r="G1" s="86"/>
      <c r="H1" s="86"/>
      <c r="I1" s="86"/>
      <c r="J1" s="86"/>
      <c r="K1" s="87"/>
    </row>
    <row r="2" spans="1:11" ht="13.8" x14ac:dyDescent="0.3">
      <c r="A2" s="22"/>
      <c r="B2" s="82" t="s">
        <v>19</v>
      </c>
      <c r="C2" s="83"/>
      <c r="D2" s="83"/>
      <c r="E2" s="83"/>
      <c r="F2" s="83"/>
      <c r="G2" s="83"/>
      <c r="H2" s="83"/>
      <c r="I2" s="83"/>
      <c r="J2" s="83"/>
      <c r="K2" s="84"/>
    </row>
    <row r="3" spans="1:11" ht="13.8" x14ac:dyDescent="0.3">
      <c r="A3" s="24"/>
      <c r="B3" s="88" t="s">
        <v>82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13.8" x14ac:dyDescent="0.3">
      <c r="A4" s="25"/>
      <c r="B4" s="91" t="s">
        <v>94</v>
      </c>
      <c r="C4" s="92"/>
      <c r="D4" s="92"/>
      <c r="E4" s="92"/>
      <c r="F4" s="92"/>
      <c r="G4" s="92"/>
      <c r="H4" s="92"/>
      <c r="I4" s="92"/>
      <c r="J4" s="92"/>
      <c r="K4" s="93"/>
    </row>
    <row r="5" spans="1:11" ht="93" customHeight="1" thickBot="1" x14ac:dyDescent="0.3">
      <c r="A5" s="26" t="s">
        <v>6</v>
      </c>
      <c r="B5" s="6" t="s">
        <v>115</v>
      </c>
      <c r="C5" s="6" t="s">
        <v>116</v>
      </c>
      <c r="D5" s="6" t="s">
        <v>117</v>
      </c>
      <c r="E5" s="6" t="s">
        <v>118</v>
      </c>
      <c r="F5" s="6" t="s">
        <v>119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124</v>
      </c>
    </row>
    <row r="6" spans="1:11" ht="14.4" thickBot="1" x14ac:dyDescent="0.35">
      <c r="A6" s="11"/>
      <c r="B6" s="32"/>
      <c r="C6" s="32"/>
      <c r="D6" s="32"/>
      <c r="E6" s="32"/>
      <c r="F6" s="32"/>
      <c r="G6" s="32"/>
      <c r="H6" s="32"/>
      <c r="I6" s="32"/>
      <c r="J6" s="32"/>
      <c r="K6" s="46"/>
    </row>
    <row r="7" spans="1:11" ht="13.8" x14ac:dyDescent="0.3">
      <c r="A7" s="42" t="s">
        <v>37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1">
        <v>0</v>
      </c>
    </row>
    <row r="8" spans="1:11" ht="13.8" x14ac:dyDescent="0.3">
      <c r="A8" s="41" t="s">
        <v>38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4">
        <v>0</v>
      </c>
    </row>
    <row r="9" spans="1:11" ht="13.8" x14ac:dyDescent="0.3">
      <c r="A9" s="41" t="s">
        <v>39</v>
      </c>
      <c r="B9" s="62">
        <v>0</v>
      </c>
      <c r="C9" s="63">
        <v>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3.8" x14ac:dyDescent="0.3">
      <c r="A10" s="41" t="s">
        <v>40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3.8" x14ac:dyDescent="0.3">
      <c r="A11" s="41" t="s">
        <v>41</v>
      </c>
      <c r="B11" s="62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3.8" x14ac:dyDescent="0.3">
      <c r="A12" s="41" t="s">
        <v>42</v>
      </c>
      <c r="B12" s="62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3.8" x14ac:dyDescent="0.3">
      <c r="A13" s="41" t="s">
        <v>43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3.8" x14ac:dyDescent="0.3">
      <c r="A14" s="41" t="s">
        <v>44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3.8" x14ac:dyDescent="0.3">
      <c r="A15" s="41" t="s">
        <v>45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3.8" x14ac:dyDescent="0.3">
      <c r="A16" s="41" t="s">
        <v>46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3.8" x14ac:dyDescent="0.3">
      <c r="A17" s="41" t="s">
        <v>47</v>
      </c>
      <c r="B17" s="62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3.8" x14ac:dyDescent="0.3">
      <c r="A18" s="41" t="s">
        <v>48</v>
      </c>
      <c r="B18" s="62">
        <v>0</v>
      </c>
      <c r="C18" s="63">
        <v>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3.8" x14ac:dyDescent="0.3">
      <c r="A19" s="41" t="s">
        <v>49</v>
      </c>
      <c r="B19" s="62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3.8" x14ac:dyDescent="0.3">
      <c r="A20" s="41" t="s">
        <v>50</v>
      </c>
      <c r="B20" s="62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3.8" x14ac:dyDescent="0.3">
      <c r="A21" s="41" t="s">
        <v>51</v>
      </c>
      <c r="B21" s="62">
        <v>0</v>
      </c>
      <c r="C21" s="63">
        <v>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3.8" x14ac:dyDescent="0.3">
      <c r="A22" s="41" t="s">
        <v>52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3.8" x14ac:dyDescent="0.3">
      <c r="A23" s="41" t="s">
        <v>53</v>
      </c>
      <c r="B23" s="62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4">
        <v>0</v>
      </c>
    </row>
    <row r="24" spans="1:11" ht="13.8" x14ac:dyDescent="0.3">
      <c r="A24" s="41" t="s">
        <v>54</v>
      </c>
      <c r="B24" s="62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3.8" x14ac:dyDescent="0.3">
      <c r="A25" s="41" t="s">
        <v>55</v>
      </c>
      <c r="B25" s="62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</row>
    <row r="26" spans="1:11" ht="13.8" x14ac:dyDescent="0.3">
      <c r="A26" s="41" t="s">
        <v>56</v>
      </c>
      <c r="B26" s="62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</row>
    <row r="27" spans="1:11" ht="13.8" x14ac:dyDescent="0.3">
      <c r="A27" s="41" t="s">
        <v>57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</row>
    <row r="28" spans="1:11" ht="13.8" x14ac:dyDescent="0.3">
      <c r="A28" s="41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4">
        <v>0</v>
      </c>
    </row>
    <row r="29" spans="1:11" ht="13.8" x14ac:dyDescent="0.3">
      <c r="A29" s="41" t="s">
        <v>59</v>
      </c>
      <c r="B29" s="62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</row>
    <row r="30" spans="1:11" ht="13.8" x14ac:dyDescent="0.3">
      <c r="A30" s="41" t="s">
        <v>60</v>
      </c>
      <c r="B30" s="62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</row>
    <row r="31" spans="1:11" ht="13.8" x14ac:dyDescent="0.3">
      <c r="A31" s="41" t="s">
        <v>61</v>
      </c>
      <c r="B31" s="62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4">
        <v>0</v>
      </c>
    </row>
    <row r="32" spans="1:11" ht="13.8" x14ac:dyDescent="0.3">
      <c r="A32" s="41" t="s">
        <v>62</v>
      </c>
      <c r="B32" s="62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4">
        <v>0</v>
      </c>
    </row>
    <row r="33" spans="1:11" ht="13.8" x14ac:dyDescent="0.3">
      <c r="A33" s="41" t="s">
        <v>63</v>
      </c>
      <c r="B33" s="62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4">
        <v>0</v>
      </c>
    </row>
    <row r="34" spans="1:11" ht="13.8" x14ac:dyDescent="0.3">
      <c r="A34" s="41" t="s">
        <v>64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</row>
    <row r="35" spans="1:11" ht="13.8" x14ac:dyDescent="0.3">
      <c r="A35" s="41" t="s">
        <v>65</v>
      </c>
      <c r="B35" s="62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</row>
    <row r="36" spans="1:11" ht="13.8" x14ac:dyDescent="0.3">
      <c r="A36" s="41" t="s">
        <v>66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4">
        <v>0</v>
      </c>
    </row>
    <row r="37" spans="1:11" ht="13.8" x14ac:dyDescent="0.3">
      <c r="A37" s="41" t="s">
        <v>67</v>
      </c>
      <c r="B37" s="62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</row>
    <row r="38" spans="1:11" ht="13.8" x14ac:dyDescent="0.3">
      <c r="A38" s="41" t="s">
        <v>68</v>
      </c>
      <c r="B38" s="62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</row>
    <row r="39" spans="1:11" ht="13.8" x14ac:dyDescent="0.3">
      <c r="A39" s="43" t="s">
        <v>75</v>
      </c>
      <c r="B39" s="65">
        <v>0</v>
      </c>
      <c r="C39" s="66">
        <v>1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7">
        <v>0</v>
      </c>
    </row>
    <row r="40" spans="1:11" ht="13.8" x14ac:dyDescent="0.3">
      <c r="A40" s="8" t="s">
        <v>93</v>
      </c>
      <c r="B40" s="16">
        <f t="shared" ref="B40:K40" si="0">SUM(B7:B39)</f>
        <v>0</v>
      </c>
      <c r="C40" s="35">
        <f t="shared" si="0"/>
        <v>4</v>
      </c>
      <c r="D40" s="16">
        <f t="shared" si="0"/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  <c r="I40" s="16">
        <f t="shared" si="0"/>
        <v>0</v>
      </c>
      <c r="J40" s="16">
        <f t="shared" si="0"/>
        <v>0</v>
      </c>
      <c r="K40" s="16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16" activePane="bottomLeft" state="frozen"/>
      <selection activeCell="A40" sqref="A40"/>
      <selection pane="bottomLeft" activeCell="E17" sqref="E17"/>
    </sheetView>
  </sheetViews>
  <sheetFormatPr defaultRowHeight="12.6" x14ac:dyDescent="0.25"/>
  <cols>
    <col min="1" max="1" width="11.109375" bestFit="1" customWidth="1"/>
    <col min="2" max="12" width="7.6640625" customWidth="1"/>
    <col min="13" max="13" width="8.6640625" customWidth="1"/>
  </cols>
  <sheetData>
    <row r="1" spans="1:11" ht="13.8" x14ac:dyDescent="0.3">
      <c r="A1" s="21"/>
      <c r="B1" s="85"/>
      <c r="C1" s="86"/>
      <c r="D1" s="86"/>
      <c r="E1" s="86"/>
      <c r="F1" s="86"/>
      <c r="G1" s="86"/>
      <c r="H1" s="86"/>
      <c r="I1" s="86"/>
      <c r="J1" s="86"/>
      <c r="K1" s="87"/>
    </row>
    <row r="2" spans="1:11" ht="13.8" x14ac:dyDescent="0.3">
      <c r="A2" s="22"/>
      <c r="B2" s="82" t="s">
        <v>19</v>
      </c>
      <c r="C2" s="83"/>
      <c r="D2" s="83"/>
      <c r="E2" s="83"/>
      <c r="F2" s="83"/>
      <c r="G2" s="83"/>
      <c r="H2" s="83"/>
      <c r="I2" s="83"/>
      <c r="J2" s="83"/>
      <c r="K2" s="84"/>
    </row>
    <row r="3" spans="1:11" ht="13.8" x14ac:dyDescent="0.3">
      <c r="A3" s="24"/>
      <c r="B3" s="88" t="s">
        <v>82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13.8" x14ac:dyDescent="0.3">
      <c r="A4" s="25"/>
      <c r="B4" s="91" t="s">
        <v>94</v>
      </c>
      <c r="C4" s="92"/>
      <c r="D4" s="92"/>
      <c r="E4" s="92"/>
      <c r="F4" s="92"/>
      <c r="G4" s="92"/>
      <c r="H4" s="92"/>
      <c r="I4" s="92"/>
      <c r="J4" s="92"/>
      <c r="K4" s="93"/>
    </row>
    <row r="5" spans="1:11" ht="93" customHeight="1" thickBot="1" x14ac:dyDescent="0.3">
      <c r="A5" s="26" t="s">
        <v>6</v>
      </c>
      <c r="B5" s="6" t="s">
        <v>125</v>
      </c>
      <c r="C5" s="6" t="s">
        <v>126</v>
      </c>
      <c r="D5" s="6" t="s">
        <v>127</v>
      </c>
      <c r="E5" s="6" t="s">
        <v>128</v>
      </c>
      <c r="F5" s="6" t="s">
        <v>129</v>
      </c>
      <c r="G5" s="6" t="s">
        <v>130</v>
      </c>
      <c r="H5" s="6" t="s">
        <v>131</v>
      </c>
      <c r="I5" s="6" t="s">
        <v>132</v>
      </c>
      <c r="J5" s="6" t="s">
        <v>133</v>
      </c>
      <c r="K5" s="6" t="s">
        <v>134</v>
      </c>
    </row>
    <row r="6" spans="1:11" ht="14.4" thickBot="1" x14ac:dyDescent="0.35">
      <c r="A6" s="11"/>
      <c r="B6" s="32"/>
      <c r="C6" s="32"/>
      <c r="D6" s="32"/>
      <c r="E6" s="32"/>
      <c r="F6" s="32"/>
      <c r="G6" s="32"/>
      <c r="H6" s="32"/>
      <c r="I6" s="32"/>
      <c r="J6" s="32"/>
      <c r="K6" s="46"/>
    </row>
    <row r="7" spans="1:11" ht="13.8" x14ac:dyDescent="0.3">
      <c r="A7" s="42" t="s">
        <v>37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1">
        <v>0</v>
      </c>
    </row>
    <row r="8" spans="1:11" ht="13.8" x14ac:dyDescent="0.3">
      <c r="A8" s="41" t="s">
        <v>38</v>
      </c>
      <c r="B8" s="62">
        <v>2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4">
        <v>0</v>
      </c>
    </row>
    <row r="9" spans="1:11" ht="13.8" x14ac:dyDescent="0.3">
      <c r="A9" s="41" t="s">
        <v>39</v>
      </c>
      <c r="B9" s="62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3.8" x14ac:dyDescent="0.3">
      <c r="A10" s="41" t="s">
        <v>40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3.8" x14ac:dyDescent="0.3">
      <c r="A11" s="41" t="s">
        <v>41</v>
      </c>
      <c r="B11" s="62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3.8" x14ac:dyDescent="0.3">
      <c r="A12" s="41" t="s">
        <v>42</v>
      </c>
      <c r="B12" s="62">
        <v>2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3.8" x14ac:dyDescent="0.3">
      <c r="A13" s="41" t="s">
        <v>43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3.8" x14ac:dyDescent="0.3">
      <c r="A14" s="41" t="s">
        <v>44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3.8" x14ac:dyDescent="0.3">
      <c r="A15" s="41" t="s">
        <v>45</v>
      </c>
      <c r="B15" s="62">
        <v>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3.8" x14ac:dyDescent="0.3">
      <c r="A16" s="41" t="s">
        <v>46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3.8" x14ac:dyDescent="0.3">
      <c r="A17" s="41" t="s">
        <v>47</v>
      </c>
      <c r="B17" s="62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3.8" x14ac:dyDescent="0.3">
      <c r="A18" s="41" t="s">
        <v>48</v>
      </c>
      <c r="B18" s="62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3.8" x14ac:dyDescent="0.3">
      <c r="A19" s="41" t="s">
        <v>49</v>
      </c>
      <c r="B19" s="62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3.8" x14ac:dyDescent="0.3">
      <c r="A20" s="41" t="s">
        <v>50</v>
      </c>
      <c r="B20" s="62">
        <v>2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3.8" x14ac:dyDescent="0.3">
      <c r="A21" s="41" t="s">
        <v>51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3.8" x14ac:dyDescent="0.3">
      <c r="A22" s="41" t="s">
        <v>52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3.8" x14ac:dyDescent="0.3">
      <c r="A23" s="41" t="s">
        <v>53</v>
      </c>
      <c r="B23" s="62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4">
        <v>0</v>
      </c>
    </row>
    <row r="24" spans="1:11" ht="13.8" x14ac:dyDescent="0.3">
      <c r="A24" s="41" t="s">
        <v>54</v>
      </c>
      <c r="B24" s="62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3.8" x14ac:dyDescent="0.3">
      <c r="A25" s="41" t="s">
        <v>55</v>
      </c>
      <c r="B25" s="62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</row>
    <row r="26" spans="1:11" ht="13.8" x14ac:dyDescent="0.3">
      <c r="A26" s="41" t="s">
        <v>56</v>
      </c>
      <c r="B26" s="62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</row>
    <row r="27" spans="1:11" ht="13.8" x14ac:dyDescent="0.3">
      <c r="A27" s="41" t="s">
        <v>57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</row>
    <row r="28" spans="1:11" ht="13.8" x14ac:dyDescent="0.3">
      <c r="A28" s="41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4">
        <v>0</v>
      </c>
    </row>
    <row r="29" spans="1:11" ht="13.8" x14ac:dyDescent="0.3">
      <c r="A29" s="41" t="s">
        <v>59</v>
      </c>
      <c r="B29" s="62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</row>
    <row r="30" spans="1:11" ht="13.8" x14ac:dyDescent="0.3">
      <c r="A30" s="41" t="s">
        <v>60</v>
      </c>
      <c r="B30" s="62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</row>
    <row r="31" spans="1:11" ht="13.8" x14ac:dyDescent="0.3">
      <c r="A31" s="41" t="s">
        <v>61</v>
      </c>
      <c r="B31" s="62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4">
        <v>0</v>
      </c>
    </row>
    <row r="32" spans="1:11" ht="13.8" x14ac:dyDescent="0.3">
      <c r="A32" s="41" t="s">
        <v>62</v>
      </c>
      <c r="B32" s="62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4">
        <v>0</v>
      </c>
    </row>
    <row r="33" spans="1:11" ht="13.8" x14ac:dyDescent="0.3">
      <c r="A33" s="41" t="s">
        <v>63</v>
      </c>
      <c r="B33" s="62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4">
        <v>0</v>
      </c>
    </row>
    <row r="34" spans="1:11" ht="13.8" x14ac:dyDescent="0.3">
      <c r="A34" s="41" t="s">
        <v>64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</row>
    <row r="35" spans="1:11" ht="13.8" x14ac:dyDescent="0.3">
      <c r="A35" s="41" t="s">
        <v>65</v>
      </c>
      <c r="B35" s="62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</row>
    <row r="36" spans="1:11" ht="13.8" x14ac:dyDescent="0.3">
      <c r="A36" s="41" t="s">
        <v>66</v>
      </c>
      <c r="B36" s="62">
        <v>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4">
        <v>0</v>
      </c>
    </row>
    <row r="37" spans="1:11" ht="13.8" x14ac:dyDescent="0.3">
      <c r="A37" s="41" t="s">
        <v>67</v>
      </c>
      <c r="B37" s="62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</row>
    <row r="38" spans="1:11" ht="13.8" x14ac:dyDescent="0.3">
      <c r="A38" s="41" t="s">
        <v>68</v>
      </c>
      <c r="B38" s="62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</row>
    <row r="39" spans="1:11" ht="13.8" x14ac:dyDescent="0.3">
      <c r="A39" s="43" t="s">
        <v>75</v>
      </c>
      <c r="B39" s="65">
        <v>3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7">
        <v>0</v>
      </c>
    </row>
    <row r="40" spans="1:11" ht="13.8" x14ac:dyDescent="0.3">
      <c r="A40" s="8" t="s">
        <v>93</v>
      </c>
      <c r="B40" s="16">
        <f t="shared" ref="B40:K40" si="0">SUM(B7:B39)</f>
        <v>12</v>
      </c>
      <c r="C40" s="35">
        <f t="shared" si="0"/>
        <v>0</v>
      </c>
      <c r="D40" s="16">
        <f t="shared" si="0"/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  <c r="I40" s="16">
        <f t="shared" si="0"/>
        <v>0</v>
      </c>
      <c r="J40" s="16">
        <f t="shared" si="0"/>
        <v>0</v>
      </c>
      <c r="K40" s="16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pane ySplit="6" topLeftCell="A25" activePane="bottomLeft" state="frozen"/>
      <selection pane="bottomLeft" activeCell="B7" sqref="B7"/>
    </sheetView>
  </sheetViews>
  <sheetFormatPr defaultRowHeight="12.6" x14ac:dyDescent="0.25"/>
  <cols>
    <col min="1" max="1" width="11.109375" bestFit="1" customWidth="1"/>
    <col min="2" max="8" width="7.6640625" customWidth="1"/>
    <col min="9" max="9" width="8.6640625" customWidth="1"/>
  </cols>
  <sheetData>
    <row r="1" spans="1:8" ht="13.8" x14ac:dyDescent="0.3">
      <c r="A1" s="21"/>
      <c r="B1" s="85"/>
      <c r="C1" s="86"/>
      <c r="D1" s="86"/>
      <c r="E1" s="86"/>
      <c r="F1" s="86"/>
      <c r="G1" s="86"/>
      <c r="H1" s="87"/>
    </row>
    <row r="2" spans="1:8" ht="13.8" x14ac:dyDescent="0.3">
      <c r="A2" s="22"/>
      <c r="B2" s="82" t="s">
        <v>19</v>
      </c>
      <c r="C2" s="83"/>
      <c r="D2" s="83"/>
      <c r="E2" s="83"/>
      <c r="F2" s="83"/>
      <c r="G2" s="83"/>
      <c r="H2" s="84"/>
    </row>
    <row r="3" spans="1:8" ht="13.8" x14ac:dyDescent="0.3">
      <c r="A3" s="24"/>
      <c r="B3" s="88" t="s">
        <v>82</v>
      </c>
      <c r="C3" s="89"/>
      <c r="D3" s="89"/>
      <c r="E3" s="89"/>
      <c r="F3" s="89"/>
      <c r="G3" s="89"/>
      <c r="H3" s="90"/>
    </row>
    <row r="4" spans="1:8" ht="13.8" x14ac:dyDescent="0.3">
      <c r="A4" s="25"/>
      <c r="B4" s="91" t="s">
        <v>94</v>
      </c>
      <c r="C4" s="92"/>
      <c r="D4" s="92"/>
      <c r="E4" s="92"/>
      <c r="F4" s="92"/>
      <c r="G4" s="92"/>
      <c r="H4" s="93"/>
    </row>
    <row r="5" spans="1:8" ht="93" customHeight="1" thickBot="1" x14ac:dyDescent="0.3">
      <c r="A5" s="26" t="s">
        <v>6</v>
      </c>
      <c r="B5" s="6" t="s">
        <v>135</v>
      </c>
      <c r="C5" s="6" t="s">
        <v>136</v>
      </c>
      <c r="D5" s="6" t="s">
        <v>137</v>
      </c>
      <c r="E5" s="6" t="s">
        <v>138</v>
      </c>
      <c r="F5" s="6" t="s">
        <v>139</v>
      </c>
      <c r="G5" s="6" t="s">
        <v>140</v>
      </c>
      <c r="H5" s="6" t="s">
        <v>141</v>
      </c>
    </row>
    <row r="6" spans="1:8" ht="14.4" thickBot="1" x14ac:dyDescent="0.35">
      <c r="A6" s="11"/>
      <c r="B6" s="32"/>
      <c r="C6" s="32"/>
      <c r="D6" s="32"/>
      <c r="E6" s="32"/>
      <c r="F6" s="32"/>
      <c r="G6" s="32"/>
      <c r="H6" s="46"/>
    </row>
    <row r="7" spans="1:8" ht="13.8" x14ac:dyDescent="0.3">
      <c r="A7" s="42" t="s">
        <v>37</v>
      </c>
      <c r="B7" s="5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1">
        <v>0</v>
      </c>
    </row>
    <row r="8" spans="1:8" ht="13.8" x14ac:dyDescent="0.3">
      <c r="A8" s="41" t="s">
        <v>38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4">
        <v>0</v>
      </c>
    </row>
    <row r="9" spans="1:8" ht="13.8" x14ac:dyDescent="0.3">
      <c r="A9" s="41" t="s">
        <v>39</v>
      </c>
      <c r="B9" s="62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</row>
    <row r="10" spans="1:8" ht="13.8" x14ac:dyDescent="0.3">
      <c r="A10" s="41" t="s">
        <v>40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</row>
    <row r="11" spans="1:8" ht="13.8" x14ac:dyDescent="0.3">
      <c r="A11" s="41" t="s">
        <v>41</v>
      </c>
      <c r="B11" s="62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</row>
    <row r="12" spans="1:8" ht="13.8" x14ac:dyDescent="0.3">
      <c r="A12" s="41" t="s">
        <v>42</v>
      </c>
      <c r="B12" s="62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4">
        <v>0</v>
      </c>
    </row>
    <row r="13" spans="1:8" ht="13.8" x14ac:dyDescent="0.3">
      <c r="A13" s="41" t="s">
        <v>43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</row>
    <row r="14" spans="1:8" ht="13.8" x14ac:dyDescent="0.3">
      <c r="A14" s="41" t="s">
        <v>44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4">
        <v>0</v>
      </c>
    </row>
    <row r="15" spans="1:8" ht="13.8" x14ac:dyDescent="0.3">
      <c r="A15" s="41" t="s">
        <v>45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</row>
    <row r="16" spans="1:8" ht="13.8" x14ac:dyDescent="0.3">
      <c r="A16" s="41" t="s">
        <v>46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</row>
    <row r="17" spans="1:8" ht="13.8" x14ac:dyDescent="0.3">
      <c r="A17" s="41" t="s">
        <v>47</v>
      </c>
      <c r="B17" s="62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</row>
    <row r="18" spans="1:8" ht="13.8" x14ac:dyDescent="0.3">
      <c r="A18" s="41" t="s">
        <v>48</v>
      </c>
      <c r="B18" s="62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</row>
    <row r="19" spans="1:8" ht="13.8" x14ac:dyDescent="0.3">
      <c r="A19" s="41" t="s">
        <v>49</v>
      </c>
      <c r="B19" s="62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4">
        <v>0</v>
      </c>
    </row>
    <row r="20" spans="1:8" ht="13.8" x14ac:dyDescent="0.3">
      <c r="A20" s="41" t="s">
        <v>50</v>
      </c>
      <c r="B20" s="62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</row>
    <row r="21" spans="1:8" ht="13.8" x14ac:dyDescent="0.3">
      <c r="A21" s="41" t="s">
        <v>51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</row>
    <row r="22" spans="1:8" ht="13.8" x14ac:dyDescent="0.3">
      <c r="A22" s="41" t="s">
        <v>52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4">
        <v>0</v>
      </c>
    </row>
    <row r="23" spans="1:8" ht="13.8" x14ac:dyDescent="0.3">
      <c r="A23" s="41" t="s">
        <v>53</v>
      </c>
      <c r="B23" s="62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</row>
    <row r="24" spans="1:8" ht="13.8" x14ac:dyDescent="0.3">
      <c r="A24" s="41" t="s">
        <v>54</v>
      </c>
      <c r="B24" s="62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4">
        <v>0</v>
      </c>
    </row>
    <row r="25" spans="1:8" ht="13.8" x14ac:dyDescent="0.3">
      <c r="A25" s="41" t="s">
        <v>55</v>
      </c>
      <c r="B25" s="62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</row>
    <row r="26" spans="1:8" ht="13.8" x14ac:dyDescent="0.3">
      <c r="A26" s="41" t="s">
        <v>56</v>
      </c>
      <c r="B26" s="62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</row>
    <row r="27" spans="1:8" ht="13.8" x14ac:dyDescent="0.3">
      <c r="A27" s="41" t="s">
        <v>57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4">
        <v>0</v>
      </c>
    </row>
    <row r="28" spans="1:8" ht="13.8" x14ac:dyDescent="0.3">
      <c r="A28" s="41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4">
        <v>0</v>
      </c>
    </row>
    <row r="29" spans="1:8" ht="13.8" x14ac:dyDescent="0.3">
      <c r="A29" s="41" t="s">
        <v>59</v>
      </c>
      <c r="B29" s="62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</row>
    <row r="30" spans="1:8" ht="13.8" x14ac:dyDescent="0.3">
      <c r="A30" s="41" t="s">
        <v>60</v>
      </c>
      <c r="B30" s="62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</row>
    <row r="31" spans="1:8" ht="13.8" x14ac:dyDescent="0.3">
      <c r="A31" s="41" t="s">
        <v>61</v>
      </c>
      <c r="B31" s="62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</row>
    <row r="32" spans="1:8" ht="13.8" x14ac:dyDescent="0.3">
      <c r="A32" s="41" t="s">
        <v>62</v>
      </c>
      <c r="B32" s="62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</row>
    <row r="33" spans="1:8" ht="13.8" x14ac:dyDescent="0.3">
      <c r="A33" s="41" t="s">
        <v>63</v>
      </c>
      <c r="B33" s="62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</row>
    <row r="34" spans="1:8" ht="13.8" x14ac:dyDescent="0.3">
      <c r="A34" s="41" t="s">
        <v>64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</row>
    <row r="35" spans="1:8" ht="13.8" x14ac:dyDescent="0.3">
      <c r="A35" s="41" t="s">
        <v>65</v>
      </c>
      <c r="B35" s="62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</row>
    <row r="36" spans="1:8" ht="13.8" x14ac:dyDescent="0.3">
      <c r="A36" s="41" t="s">
        <v>66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</row>
    <row r="37" spans="1:8" ht="13.8" x14ac:dyDescent="0.3">
      <c r="A37" s="41" t="s">
        <v>67</v>
      </c>
      <c r="B37" s="62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</row>
    <row r="38" spans="1:8" ht="13.8" x14ac:dyDescent="0.3">
      <c r="A38" s="41" t="s">
        <v>68</v>
      </c>
      <c r="B38" s="62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</row>
    <row r="39" spans="1:8" ht="13.8" x14ac:dyDescent="0.3">
      <c r="A39" s="43" t="s">
        <v>75</v>
      </c>
      <c r="B39" s="65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7">
        <v>0</v>
      </c>
    </row>
    <row r="40" spans="1:8" ht="13.8" x14ac:dyDescent="0.3">
      <c r="A40" s="8" t="s">
        <v>93</v>
      </c>
      <c r="B40" s="16">
        <f t="shared" ref="B40:H40" si="0">SUM(B7:B39)</f>
        <v>0</v>
      </c>
      <c r="C40" s="35">
        <f t="shared" si="0"/>
        <v>0</v>
      </c>
      <c r="D40" s="16">
        <f t="shared" si="0"/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</row>
  </sheetData>
  <sheetProtection selectLockedCells="1"/>
  <mergeCells count="4">
    <mergeCell ref="B1:H1"/>
    <mergeCell ref="B2:H2"/>
    <mergeCell ref="B3:H3"/>
    <mergeCell ref="B4:H4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zoomScaleSheetLayoutView="100" workbookViewId="0">
      <pane ySplit="6" topLeftCell="A31" activePane="bottomLeft" state="frozen"/>
      <selection pane="bottomLeft" activeCell="H7" sqref="H7:I39"/>
    </sheetView>
  </sheetViews>
  <sheetFormatPr defaultColWidth="9.109375" defaultRowHeight="13.8" x14ac:dyDescent="0.3"/>
  <cols>
    <col min="1" max="1" width="11.109375" style="15" bestFit="1" customWidth="1"/>
    <col min="2" max="4" width="8.6640625" style="15" customWidth="1"/>
    <col min="5" max="7" width="8.6640625" style="29" customWidth="1"/>
    <col min="8" max="15" width="8.6640625" style="9" customWidth="1"/>
    <col min="16" max="16384" width="9.109375" style="9"/>
  </cols>
  <sheetData>
    <row r="1" spans="1:9" x14ac:dyDescent="0.3">
      <c r="A1" s="21"/>
      <c r="B1" s="47"/>
      <c r="C1" s="47"/>
      <c r="D1" s="48"/>
      <c r="E1" s="85" t="s">
        <v>19</v>
      </c>
      <c r="F1" s="86"/>
      <c r="G1" s="87"/>
      <c r="H1" s="85" t="s">
        <v>14</v>
      </c>
      <c r="I1" s="87"/>
    </row>
    <row r="2" spans="1:9" s="23" customFormat="1" x14ac:dyDescent="0.3">
      <c r="A2" s="22"/>
      <c r="B2" s="82" t="s">
        <v>19</v>
      </c>
      <c r="C2" s="83"/>
      <c r="D2" s="84"/>
      <c r="E2" s="82" t="s">
        <v>21</v>
      </c>
      <c r="F2" s="83"/>
      <c r="G2" s="84"/>
      <c r="H2" s="94" t="s">
        <v>9</v>
      </c>
      <c r="I2" s="94"/>
    </row>
    <row r="3" spans="1:9" s="23" customFormat="1" x14ac:dyDescent="0.3">
      <c r="A3" s="24"/>
      <c r="B3" s="91" t="s">
        <v>20</v>
      </c>
      <c r="C3" s="92"/>
      <c r="D3" s="93"/>
      <c r="E3" s="91" t="s">
        <v>34</v>
      </c>
      <c r="F3" s="92"/>
      <c r="G3" s="93"/>
      <c r="H3" s="79" t="s">
        <v>15</v>
      </c>
      <c r="I3" s="81"/>
    </row>
    <row r="4" spans="1:9" ht="13.5" customHeight="1" x14ac:dyDescent="0.3">
      <c r="A4" s="25"/>
      <c r="B4" s="1" t="s">
        <v>2</v>
      </c>
      <c r="C4" s="1" t="s">
        <v>1</v>
      </c>
      <c r="D4" s="1" t="s">
        <v>24</v>
      </c>
      <c r="E4" s="1" t="s">
        <v>2</v>
      </c>
      <c r="F4" s="1" t="s">
        <v>1</v>
      </c>
      <c r="G4" s="1" t="s">
        <v>104</v>
      </c>
      <c r="H4" s="95" t="s">
        <v>28</v>
      </c>
      <c r="I4" s="96"/>
    </row>
    <row r="5" spans="1:9" s="10" customFormat="1" ht="93" customHeight="1" thickBot="1" x14ac:dyDescent="0.3">
      <c r="A5" s="26" t="s">
        <v>6</v>
      </c>
      <c r="B5" s="6" t="s">
        <v>27</v>
      </c>
      <c r="C5" s="6" t="s">
        <v>26</v>
      </c>
      <c r="D5" s="6" t="s">
        <v>25</v>
      </c>
      <c r="E5" s="6" t="s">
        <v>36</v>
      </c>
      <c r="F5" s="6" t="s">
        <v>35</v>
      </c>
      <c r="G5" s="6" t="s">
        <v>105</v>
      </c>
      <c r="H5" s="4" t="s">
        <v>29</v>
      </c>
      <c r="I5" s="4" t="s">
        <v>30</v>
      </c>
    </row>
    <row r="6" spans="1:9" s="14" customFormat="1" ht="14.4" thickBot="1" x14ac:dyDescent="0.35">
      <c r="A6" s="11"/>
      <c r="B6" s="32"/>
      <c r="C6" s="32"/>
      <c r="D6" s="32"/>
      <c r="E6" s="12"/>
      <c r="F6" s="12"/>
      <c r="G6" s="12"/>
      <c r="H6" s="12"/>
      <c r="I6" s="13"/>
    </row>
    <row r="7" spans="1:9" s="14" customFormat="1" x14ac:dyDescent="0.3">
      <c r="A7" s="42" t="s">
        <v>37</v>
      </c>
      <c r="B7" s="59">
        <v>146</v>
      </c>
      <c r="C7" s="60">
        <v>72</v>
      </c>
      <c r="D7" s="61">
        <v>6</v>
      </c>
      <c r="E7" s="59">
        <v>132</v>
      </c>
      <c r="F7" s="60">
        <v>89</v>
      </c>
      <c r="G7" s="61">
        <v>0</v>
      </c>
      <c r="H7" s="28">
        <v>94</v>
      </c>
      <c r="I7" s="17">
        <v>100</v>
      </c>
    </row>
    <row r="8" spans="1:9" s="14" customFormat="1" x14ac:dyDescent="0.3">
      <c r="A8" s="41" t="s">
        <v>38</v>
      </c>
      <c r="B8" s="62">
        <v>322</v>
      </c>
      <c r="C8" s="63">
        <v>316</v>
      </c>
      <c r="D8" s="64">
        <v>26</v>
      </c>
      <c r="E8" s="62">
        <v>313</v>
      </c>
      <c r="F8" s="63">
        <v>338</v>
      </c>
      <c r="G8" s="64">
        <v>0</v>
      </c>
      <c r="H8" s="28">
        <v>276</v>
      </c>
      <c r="I8" s="19">
        <v>250</v>
      </c>
    </row>
    <row r="9" spans="1:9" s="14" customFormat="1" x14ac:dyDescent="0.3">
      <c r="A9" s="41" t="s">
        <v>39</v>
      </c>
      <c r="B9" s="62">
        <v>332</v>
      </c>
      <c r="C9" s="63">
        <v>188</v>
      </c>
      <c r="D9" s="64">
        <v>18</v>
      </c>
      <c r="E9" s="62">
        <v>321</v>
      </c>
      <c r="F9" s="63">
        <v>210</v>
      </c>
      <c r="G9" s="64">
        <v>0</v>
      </c>
      <c r="H9" s="28">
        <v>213</v>
      </c>
      <c r="I9" s="19">
        <v>195</v>
      </c>
    </row>
    <row r="10" spans="1:9" s="14" customFormat="1" x14ac:dyDescent="0.3">
      <c r="A10" s="41" t="s">
        <v>40</v>
      </c>
      <c r="B10" s="62">
        <v>286</v>
      </c>
      <c r="C10" s="63">
        <v>164</v>
      </c>
      <c r="D10" s="64">
        <v>14</v>
      </c>
      <c r="E10" s="62">
        <v>258</v>
      </c>
      <c r="F10" s="63">
        <v>203</v>
      </c>
      <c r="G10" s="64">
        <v>0</v>
      </c>
      <c r="H10" s="28">
        <v>186</v>
      </c>
      <c r="I10" s="19">
        <v>168</v>
      </c>
    </row>
    <row r="11" spans="1:9" s="14" customFormat="1" x14ac:dyDescent="0.3">
      <c r="A11" s="41" t="s">
        <v>41</v>
      </c>
      <c r="B11" s="62">
        <v>266</v>
      </c>
      <c r="C11" s="63">
        <v>173</v>
      </c>
      <c r="D11" s="64">
        <v>19</v>
      </c>
      <c r="E11" s="62">
        <v>251</v>
      </c>
      <c r="F11" s="63">
        <v>203</v>
      </c>
      <c r="G11" s="64">
        <v>0</v>
      </c>
      <c r="H11" s="28">
        <v>201</v>
      </c>
      <c r="I11" s="19">
        <v>126</v>
      </c>
    </row>
    <row r="12" spans="1:9" s="14" customFormat="1" x14ac:dyDescent="0.3">
      <c r="A12" s="41" t="s">
        <v>42</v>
      </c>
      <c r="B12" s="62">
        <v>207</v>
      </c>
      <c r="C12" s="63">
        <v>266</v>
      </c>
      <c r="D12" s="64">
        <v>15</v>
      </c>
      <c r="E12" s="62">
        <v>205</v>
      </c>
      <c r="F12" s="63">
        <v>275</v>
      </c>
      <c r="G12" s="64">
        <v>0</v>
      </c>
      <c r="H12" s="28">
        <v>248</v>
      </c>
      <c r="I12" s="19">
        <v>143</v>
      </c>
    </row>
    <row r="13" spans="1:9" s="14" customFormat="1" x14ac:dyDescent="0.3">
      <c r="A13" s="41" t="s">
        <v>43</v>
      </c>
      <c r="B13" s="62">
        <v>259</v>
      </c>
      <c r="C13" s="63">
        <v>170</v>
      </c>
      <c r="D13" s="64">
        <v>26</v>
      </c>
      <c r="E13" s="62">
        <v>259</v>
      </c>
      <c r="F13" s="63">
        <v>195</v>
      </c>
      <c r="G13" s="64">
        <v>0</v>
      </c>
      <c r="H13" s="28">
        <v>215</v>
      </c>
      <c r="I13" s="19">
        <v>162</v>
      </c>
    </row>
    <row r="14" spans="1:9" s="14" customFormat="1" x14ac:dyDescent="0.3">
      <c r="A14" s="41" t="s">
        <v>44</v>
      </c>
      <c r="B14" s="62">
        <v>351</v>
      </c>
      <c r="C14" s="63">
        <v>410</v>
      </c>
      <c r="D14" s="64">
        <v>29</v>
      </c>
      <c r="E14" s="62">
        <v>338</v>
      </c>
      <c r="F14" s="63">
        <v>429</v>
      </c>
      <c r="G14" s="64">
        <v>0</v>
      </c>
      <c r="H14" s="28">
        <v>335</v>
      </c>
      <c r="I14" s="19">
        <v>270</v>
      </c>
    </row>
    <row r="15" spans="1:9" s="14" customFormat="1" x14ac:dyDescent="0.3">
      <c r="A15" s="41" t="s">
        <v>45</v>
      </c>
      <c r="B15" s="62">
        <v>256</v>
      </c>
      <c r="C15" s="63">
        <v>205</v>
      </c>
      <c r="D15" s="64">
        <v>12</v>
      </c>
      <c r="E15" s="62">
        <v>234</v>
      </c>
      <c r="F15" s="63">
        <v>236</v>
      </c>
      <c r="G15" s="64">
        <v>0</v>
      </c>
      <c r="H15" s="28">
        <v>234</v>
      </c>
      <c r="I15" s="19">
        <v>125</v>
      </c>
    </row>
    <row r="16" spans="1:9" s="14" customFormat="1" x14ac:dyDescent="0.3">
      <c r="A16" s="41" t="s">
        <v>46</v>
      </c>
      <c r="B16" s="62">
        <v>258</v>
      </c>
      <c r="C16" s="63">
        <v>221</v>
      </c>
      <c r="D16" s="64">
        <v>19</v>
      </c>
      <c r="E16" s="62">
        <v>249</v>
      </c>
      <c r="F16" s="63">
        <v>250</v>
      </c>
      <c r="G16" s="64">
        <v>0</v>
      </c>
      <c r="H16" s="28">
        <v>223</v>
      </c>
      <c r="I16" s="19">
        <v>182</v>
      </c>
    </row>
    <row r="17" spans="1:9" s="14" customFormat="1" x14ac:dyDescent="0.3">
      <c r="A17" s="41" t="s">
        <v>47</v>
      </c>
      <c r="B17" s="62">
        <v>189</v>
      </c>
      <c r="C17" s="63">
        <v>235</v>
      </c>
      <c r="D17" s="64">
        <v>9</v>
      </c>
      <c r="E17" s="62">
        <v>192</v>
      </c>
      <c r="F17" s="63">
        <v>251</v>
      </c>
      <c r="G17" s="64">
        <v>0</v>
      </c>
      <c r="H17" s="28">
        <v>213</v>
      </c>
      <c r="I17" s="19">
        <v>137</v>
      </c>
    </row>
    <row r="18" spans="1:9" s="14" customFormat="1" x14ac:dyDescent="0.3">
      <c r="A18" s="41" t="s">
        <v>48</v>
      </c>
      <c r="B18" s="62">
        <v>310</v>
      </c>
      <c r="C18" s="63">
        <v>181</v>
      </c>
      <c r="D18" s="64">
        <v>22</v>
      </c>
      <c r="E18" s="62">
        <v>300</v>
      </c>
      <c r="F18" s="63">
        <v>210</v>
      </c>
      <c r="G18" s="64">
        <v>0</v>
      </c>
      <c r="H18" s="28">
        <v>184</v>
      </c>
      <c r="I18" s="19">
        <v>203</v>
      </c>
    </row>
    <row r="19" spans="1:9" s="14" customFormat="1" x14ac:dyDescent="0.3">
      <c r="A19" s="41" t="s">
        <v>49</v>
      </c>
      <c r="B19" s="62">
        <v>146</v>
      </c>
      <c r="C19" s="63">
        <v>166</v>
      </c>
      <c r="D19" s="64">
        <v>9</v>
      </c>
      <c r="E19" s="62">
        <v>133</v>
      </c>
      <c r="F19" s="63">
        <v>186</v>
      </c>
      <c r="G19" s="64">
        <v>0</v>
      </c>
      <c r="H19" s="28">
        <v>162</v>
      </c>
      <c r="I19" s="19">
        <v>88</v>
      </c>
    </row>
    <row r="20" spans="1:9" s="14" customFormat="1" x14ac:dyDescent="0.3">
      <c r="A20" s="41" t="s">
        <v>50</v>
      </c>
      <c r="B20" s="62">
        <v>191</v>
      </c>
      <c r="C20" s="63">
        <v>269</v>
      </c>
      <c r="D20" s="64">
        <v>17</v>
      </c>
      <c r="E20" s="62">
        <v>184</v>
      </c>
      <c r="F20" s="63">
        <v>289</v>
      </c>
      <c r="G20" s="64">
        <v>0</v>
      </c>
      <c r="H20" s="28">
        <v>217</v>
      </c>
      <c r="I20" s="19">
        <v>161</v>
      </c>
    </row>
    <row r="21" spans="1:9" s="14" customFormat="1" x14ac:dyDescent="0.3">
      <c r="A21" s="41" t="s">
        <v>51</v>
      </c>
      <c r="B21" s="62">
        <v>165</v>
      </c>
      <c r="C21" s="63">
        <v>226</v>
      </c>
      <c r="D21" s="64">
        <v>17</v>
      </c>
      <c r="E21" s="62">
        <v>169</v>
      </c>
      <c r="F21" s="63">
        <v>235</v>
      </c>
      <c r="G21" s="64">
        <v>0</v>
      </c>
      <c r="H21" s="28">
        <v>207</v>
      </c>
      <c r="I21" s="19">
        <v>113</v>
      </c>
    </row>
    <row r="22" spans="1:9" s="14" customFormat="1" x14ac:dyDescent="0.3">
      <c r="A22" s="41" t="s">
        <v>52</v>
      </c>
      <c r="B22" s="62">
        <v>275</v>
      </c>
      <c r="C22" s="63">
        <v>305</v>
      </c>
      <c r="D22" s="64">
        <v>33</v>
      </c>
      <c r="E22" s="62">
        <v>282</v>
      </c>
      <c r="F22" s="63">
        <v>323</v>
      </c>
      <c r="G22" s="64">
        <v>0</v>
      </c>
      <c r="H22" s="28">
        <v>246</v>
      </c>
      <c r="I22" s="19">
        <v>217</v>
      </c>
    </row>
    <row r="23" spans="1:9" s="14" customFormat="1" x14ac:dyDescent="0.3">
      <c r="A23" s="41" t="s">
        <v>53</v>
      </c>
      <c r="B23" s="62">
        <v>277</v>
      </c>
      <c r="C23" s="63">
        <v>174</v>
      </c>
      <c r="D23" s="64">
        <v>16</v>
      </c>
      <c r="E23" s="62">
        <v>261</v>
      </c>
      <c r="F23" s="63">
        <v>204</v>
      </c>
      <c r="G23" s="64">
        <v>0</v>
      </c>
      <c r="H23" s="28">
        <v>215</v>
      </c>
      <c r="I23" s="19">
        <v>161</v>
      </c>
    </row>
    <row r="24" spans="1:9" s="14" customFormat="1" x14ac:dyDescent="0.3">
      <c r="A24" s="41" t="s">
        <v>54</v>
      </c>
      <c r="B24" s="62">
        <v>194</v>
      </c>
      <c r="C24" s="63">
        <v>303</v>
      </c>
      <c r="D24" s="64">
        <v>24</v>
      </c>
      <c r="E24" s="62">
        <v>199</v>
      </c>
      <c r="F24" s="63">
        <v>319</v>
      </c>
      <c r="G24" s="64">
        <v>0</v>
      </c>
      <c r="H24" s="28">
        <v>265</v>
      </c>
      <c r="I24" s="19">
        <v>156</v>
      </c>
    </row>
    <row r="25" spans="1:9" s="14" customFormat="1" x14ac:dyDescent="0.3">
      <c r="A25" s="41" t="s">
        <v>55</v>
      </c>
      <c r="B25" s="62">
        <v>441</v>
      </c>
      <c r="C25" s="63">
        <v>111</v>
      </c>
      <c r="D25" s="64">
        <v>31</v>
      </c>
      <c r="E25" s="62">
        <v>412</v>
      </c>
      <c r="F25" s="63">
        <v>156</v>
      </c>
      <c r="G25" s="64">
        <v>0</v>
      </c>
      <c r="H25" s="28">
        <v>222</v>
      </c>
      <c r="I25" s="19">
        <v>220</v>
      </c>
    </row>
    <row r="26" spans="1:9" s="14" customFormat="1" x14ac:dyDescent="0.3">
      <c r="A26" s="41" t="s">
        <v>56</v>
      </c>
      <c r="B26" s="62">
        <v>24</v>
      </c>
      <c r="C26" s="63">
        <v>4</v>
      </c>
      <c r="D26" s="64">
        <v>1</v>
      </c>
      <c r="E26" s="62">
        <v>25</v>
      </c>
      <c r="F26" s="63">
        <v>3</v>
      </c>
      <c r="G26" s="64">
        <v>0</v>
      </c>
      <c r="H26" s="28">
        <v>8</v>
      </c>
      <c r="I26" s="19">
        <v>16</v>
      </c>
    </row>
    <row r="27" spans="1:9" s="14" customFormat="1" x14ac:dyDescent="0.3">
      <c r="A27" s="41" t="s">
        <v>57</v>
      </c>
      <c r="B27" s="62">
        <v>438</v>
      </c>
      <c r="C27" s="63">
        <v>134</v>
      </c>
      <c r="D27" s="64">
        <v>22</v>
      </c>
      <c r="E27" s="62">
        <v>396</v>
      </c>
      <c r="F27" s="63">
        <v>191</v>
      </c>
      <c r="G27" s="64">
        <v>0</v>
      </c>
      <c r="H27" s="28">
        <v>288</v>
      </c>
      <c r="I27" s="19">
        <v>211</v>
      </c>
    </row>
    <row r="28" spans="1:9" s="14" customFormat="1" x14ac:dyDescent="0.3">
      <c r="A28" s="41" t="s">
        <v>58</v>
      </c>
      <c r="B28" s="62">
        <v>129</v>
      </c>
      <c r="C28" s="63">
        <v>21</v>
      </c>
      <c r="D28" s="64">
        <v>15</v>
      </c>
      <c r="E28" s="62">
        <v>133</v>
      </c>
      <c r="F28" s="63">
        <v>28</v>
      </c>
      <c r="G28" s="64">
        <v>0</v>
      </c>
      <c r="H28" s="28">
        <v>34</v>
      </c>
      <c r="I28" s="19">
        <v>95</v>
      </c>
    </row>
    <row r="29" spans="1:9" s="14" customFormat="1" x14ac:dyDescent="0.3">
      <c r="A29" s="41" t="s">
        <v>59</v>
      </c>
      <c r="B29" s="62">
        <v>197</v>
      </c>
      <c r="C29" s="63">
        <v>61</v>
      </c>
      <c r="D29" s="64">
        <v>22</v>
      </c>
      <c r="E29" s="62">
        <v>178</v>
      </c>
      <c r="F29" s="63">
        <v>100</v>
      </c>
      <c r="G29" s="64">
        <v>0</v>
      </c>
      <c r="H29" s="28">
        <v>99</v>
      </c>
      <c r="I29" s="19">
        <v>118</v>
      </c>
    </row>
    <row r="30" spans="1:9" s="14" customFormat="1" x14ac:dyDescent="0.3">
      <c r="A30" s="41" t="s">
        <v>60</v>
      </c>
      <c r="B30" s="62">
        <v>182</v>
      </c>
      <c r="C30" s="63">
        <v>63</v>
      </c>
      <c r="D30" s="64">
        <v>6</v>
      </c>
      <c r="E30" s="62">
        <v>156</v>
      </c>
      <c r="F30" s="63">
        <v>85</v>
      </c>
      <c r="G30" s="64">
        <v>0</v>
      </c>
      <c r="H30" s="28">
        <v>105</v>
      </c>
      <c r="I30" s="19">
        <v>95</v>
      </c>
    </row>
    <row r="31" spans="1:9" s="14" customFormat="1" x14ac:dyDescent="0.3">
      <c r="A31" s="41" t="s">
        <v>61</v>
      </c>
      <c r="B31" s="62">
        <v>57</v>
      </c>
      <c r="C31" s="63">
        <v>7</v>
      </c>
      <c r="D31" s="64">
        <v>2</v>
      </c>
      <c r="E31" s="62">
        <v>56</v>
      </c>
      <c r="F31" s="63">
        <v>11</v>
      </c>
      <c r="G31" s="64">
        <v>0</v>
      </c>
      <c r="H31" s="28">
        <v>28</v>
      </c>
      <c r="I31" s="19">
        <v>30</v>
      </c>
    </row>
    <row r="32" spans="1:9" s="14" customFormat="1" x14ac:dyDescent="0.3">
      <c r="A32" s="41" t="s">
        <v>62</v>
      </c>
      <c r="B32" s="62">
        <v>147</v>
      </c>
      <c r="C32" s="63">
        <v>41</v>
      </c>
      <c r="D32" s="64">
        <v>9</v>
      </c>
      <c r="E32" s="62">
        <v>136</v>
      </c>
      <c r="F32" s="63">
        <v>61</v>
      </c>
      <c r="G32" s="64">
        <v>0</v>
      </c>
      <c r="H32" s="28">
        <v>68</v>
      </c>
      <c r="I32" s="19">
        <v>93</v>
      </c>
    </row>
    <row r="33" spans="1:9" s="14" customFormat="1" x14ac:dyDescent="0.3">
      <c r="A33" s="41" t="s">
        <v>63</v>
      </c>
      <c r="B33" s="62">
        <v>426</v>
      </c>
      <c r="C33" s="63">
        <v>124</v>
      </c>
      <c r="D33" s="64">
        <v>20</v>
      </c>
      <c r="E33" s="62">
        <v>398</v>
      </c>
      <c r="F33" s="63">
        <v>162</v>
      </c>
      <c r="G33" s="64">
        <v>0</v>
      </c>
      <c r="H33" s="28">
        <v>193</v>
      </c>
      <c r="I33" s="19">
        <v>256</v>
      </c>
    </row>
    <row r="34" spans="1:9" s="14" customFormat="1" ht="14.4" customHeight="1" x14ac:dyDescent="0.3">
      <c r="A34" s="41" t="s">
        <v>64</v>
      </c>
      <c r="B34" s="62">
        <v>274</v>
      </c>
      <c r="C34" s="63">
        <v>57</v>
      </c>
      <c r="D34" s="64">
        <v>6</v>
      </c>
      <c r="E34" s="62">
        <v>253</v>
      </c>
      <c r="F34" s="63">
        <v>84</v>
      </c>
      <c r="G34" s="64">
        <v>0</v>
      </c>
      <c r="H34" s="28">
        <v>105</v>
      </c>
      <c r="I34" s="19">
        <v>164</v>
      </c>
    </row>
    <row r="35" spans="1:9" s="14" customFormat="1" x14ac:dyDescent="0.3">
      <c r="A35" s="41" t="s">
        <v>65</v>
      </c>
      <c r="B35" s="62">
        <v>580</v>
      </c>
      <c r="C35" s="63">
        <v>234</v>
      </c>
      <c r="D35" s="64">
        <v>32</v>
      </c>
      <c r="E35" s="62">
        <v>528</v>
      </c>
      <c r="F35" s="63">
        <v>307</v>
      </c>
      <c r="G35" s="64">
        <v>0</v>
      </c>
      <c r="H35" s="28">
        <v>350</v>
      </c>
      <c r="I35" s="19">
        <v>300</v>
      </c>
    </row>
    <row r="36" spans="1:9" s="27" customFormat="1" x14ac:dyDescent="0.3">
      <c r="A36" s="41" t="s">
        <v>66</v>
      </c>
      <c r="B36" s="62">
        <v>171</v>
      </c>
      <c r="C36" s="63">
        <v>59</v>
      </c>
      <c r="D36" s="64">
        <v>13</v>
      </c>
      <c r="E36" s="62">
        <v>173</v>
      </c>
      <c r="F36" s="63">
        <v>68</v>
      </c>
      <c r="G36" s="64">
        <v>0</v>
      </c>
      <c r="H36" s="28">
        <v>76</v>
      </c>
      <c r="I36" s="19">
        <v>112</v>
      </c>
    </row>
    <row r="37" spans="1:9" s="27" customFormat="1" x14ac:dyDescent="0.3">
      <c r="A37" s="41" t="s">
        <v>67</v>
      </c>
      <c r="B37" s="62">
        <v>138</v>
      </c>
      <c r="C37" s="63">
        <v>29</v>
      </c>
      <c r="D37" s="64">
        <v>5</v>
      </c>
      <c r="E37" s="62">
        <v>129</v>
      </c>
      <c r="F37" s="63">
        <v>45</v>
      </c>
      <c r="G37" s="64">
        <v>0</v>
      </c>
      <c r="H37" s="28">
        <v>64</v>
      </c>
      <c r="I37" s="19">
        <v>77</v>
      </c>
    </row>
    <row r="38" spans="1:9" s="14" customFormat="1" x14ac:dyDescent="0.3">
      <c r="A38" s="41" t="s">
        <v>68</v>
      </c>
      <c r="B38" s="62">
        <v>54</v>
      </c>
      <c r="C38" s="63">
        <v>37</v>
      </c>
      <c r="D38" s="64">
        <v>6</v>
      </c>
      <c r="E38" s="62">
        <v>51</v>
      </c>
      <c r="F38" s="63">
        <v>42</v>
      </c>
      <c r="G38" s="64">
        <v>0</v>
      </c>
      <c r="H38" s="28">
        <v>29</v>
      </c>
      <c r="I38" s="19">
        <v>42</v>
      </c>
    </row>
    <row r="39" spans="1:9" s="14" customFormat="1" x14ac:dyDescent="0.3">
      <c r="A39" s="43" t="s">
        <v>75</v>
      </c>
      <c r="B39" s="65">
        <v>1938</v>
      </c>
      <c r="C39" s="66">
        <v>3024</v>
      </c>
      <c r="D39" s="67">
        <v>124</v>
      </c>
      <c r="E39" s="65">
        <v>1771</v>
      </c>
      <c r="F39" s="66">
        <v>3285</v>
      </c>
      <c r="G39" s="67">
        <v>0</v>
      </c>
      <c r="H39" s="69">
        <v>2740</v>
      </c>
      <c r="I39" s="70">
        <v>1179</v>
      </c>
    </row>
    <row r="40" spans="1:9" s="14" customFormat="1" x14ac:dyDescent="0.3">
      <c r="A40" s="8" t="s">
        <v>0</v>
      </c>
      <c r="B40" s="16">
        <f t="shared" ref="B40:G40" si="0">SUM(B7:B39)</f>
        <v>9626</v>
      </c>
      <c r="C40" s="35">
        <f t="shared" si="0"/>
        <v>8050</v>
      </c>
      <c r="D40" s="16">
        <f>SUM(D7:D39)</f>
        <v>645</v>
      </c>
      <c r="E40" s="16">
        <f t="shared" si="0"/>
        <v>9075</v>
      </c>
      <c r="F40" s="16">
        <f t="shared" si="0"/>
        <v>9073</v>
      </c>
      <c r="G40" s="16">
        <f t="shared" si="0"/>
        <v>0</v>
      </c>
      <c r="H40" s="16">
        <f>SUM(H7:H39)</f>
        <v>8343</v>
      </c>
      <c r="I40" s="16">
        <f>SUM(I7:I39)</f>
        <v>5965</v>
      </c>
    </row>
    <row r="41" spans="1:9" s="14" customFormat="1" x14ac:dyDescent="0.3">
      <c r="A41" s="15"/>
      <c r="B41" s="15"/>
      <c r="C41" s="15"/>
      <c r="D41" s="15"/>
      <c r="E41" s="29"/>
      <c r="F41" s="29"/>
      <c r="G41" s="29"/>
      <c r="H41" s="9"/>
      <c r="I41" s="9"/>
    </row>
    <row r="42" spans="1:9" s="14" customFormat="1" x14ac:dyDescent="0.3">
      <c r="A42" s="15"/>
      <c r="B42" s="15"/>
      <c r="C42" s="15"/>
      <c r="D42" s="15"/>
      <c r="E42" s="29"/>
      <c r="F42" s="29"/>
      <c r="G42" s="29"/>
      <c r="H42" s="9"/>
      <c r="I42" s="9"/>
    </row>
    <row r="43" spans="1:9" s="14" customFormat="1" x14ac:dyDescent="0.3">
      <c r="A43" s="15"/>
      <c r="B43" s="15"/>
      <c r="C43" s="15"/>
      <c r="D43" s="15"/>
      <c r="E43" s="29"/>
      <c r="F43" s="29"/>
      <c r="G43" s="29"/>
      <c r="H43" s="9"/>
      <c r="I43" s="9"/>
    </row>
    <row r="44" spans="1:9" s="14" customFormat="1" x14ac:dyDescent="0.3">
      <c r="A44" s="15"/>
      <c r="B44" s="15"/>
      <c r="C44" s="15"/>
      <c r="D44" s="15"/>
      <c r="E44" s="29"/>
      <c r="F44" s="29"/>
      <c r="G44" s="29"/>
      <c r="H44" s="9"/>
      <c r="I44" s="9"/>
    </row>
    <row r="45" spans="1:9" s="14" customFormat="1" x14ac:dyDescent="0.3">
      <c r="A45" s="15"/>
      <c r="B45" s="15"/>
      <c r="C45" s="15"/>
      <c r="D45" s="15"/>
      <c r="E45" s="29"/>
      <c r="F45" s="29"/>
      <c r="G45" s="29"/>
      <c r="H45" s="9"/>
      <c r="I45" s="9"/>
    </row>
    <row r="46" spans="1:9" s="14" customFormat="1" ht="14.4" customHeight="1" x14ac:dyDescent="0.3">
      <c r="A46" s="15"/>
      <c r="B46" s="15"/>
      <c r="C46" s="15"/>
      <c r="D46" s="15"/>
      <c r="E46" s="29"/>
      <c r="F46" s="29"/>
      <c r="G46" s="29"/>
      <c r="H46" s="9"/>
      <c r="I46" s="9"/>
    </row>
    <row r="47" spans="1:9" s="14" customFormat="1" x14ac:dyDescent="0.3">
      <c r="A47" s="15"/>
      <c r="B47" s="15"/>
      <c r="C47" s="15"/>
      <c r="D47" s="15"/>
      <c r="E47" s="29"/>
      <c r="F47" s="29"/>
      <c r="G47" s="29"/>
      <c r="H47" s="9"/>
      <c r="I47" s="9"/>
    </row>
    <row r="48" spans="1:9" s="27" customFormat="1" x14ac:dyDescent="0.3">
      <c r="A48" s="15"/>
      <c r="B48" s="15"/>
      <c r="C48" s="15"/>
      <c r="D48" s="15"/>
      <c r="E48" s="29"/>
      <c r="F48" s="29"/>
      <c r="G48" s="29"/>
      <c r="H48" s="9"/>
      <c r="I48" s="9"/>
    </row>
    <row r="49" spans="1:9" s="27" customFormat="1" x14ac:dyDescent="0.3">
      <c r="A49" s="15"/>
      <c r="B49" s="15"/>
      <c r="C49" s="15"/>
      <c r="D49" s="15"/>
      <c r="E49" s="29"/>
      <c r="F49" s="29"/>
      <c r="G49" s="29"/>
      <c r="H49" s="9"/>
      <c r="I49" s="9"/>
    </row>
    <row r="50" spans="1:9" s="27" customFormat="1" x14ac:dyDescent="0.3">
      <c r="A50" s="15"/>
      <c r="B50" s="15"/>
      <c r="C50" s="15"/>
      <c r="D50" s="15"/>
      <c r="E50" s="29"/>
      <c r="F50" s="29"/>
      <c r="G50" s="29"/>
      <c r="H50" s="9"/>
      <c r="I50" s="9"/>
    </row>
    <row r="51" spans="1:9" s="27" customFormat="1" x14ac:dyDescent="0.3">
      <c r="A51" s="15"/>
      <c r="B51" s="15"/>
      <c r="C51" s="15"/>
      <c r="D51" s="15"/>
      <c r="E51" s="29"/>
      <c r="F51" s="29"/>
      <c r="G51" s="29"/>
      <c r="H51" s="9"/>
      <c r="I51" s="9"/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zoomScaleSheetLayoutView="100" workbookViewId="0">
      <pane ySplit="6" topLeftCell="A31" activePane="bottomLeft" state="frozen"/>
      <selection pane="bottomLeft" activeCell="G40" sqref="G40"/>
    </sheetView>
  </sheetViews>
  <sheetFormatPr defaultColWidth="9.109375" defaultRowHeight="13.8" x14ac:dyDescent="0.3"/>
  <cols>
    <col min="1" max="1" width="11.109375" style="15" bestFit="1" customWidth="1"/>
    <col min="2" max="13" width="8.6640625" style="9" customWidth="1"/>
    <col min="14" max="16384" width="9.109375" style="9"/>
  </cols>
  <sheetData>
    <row r="1" spans="1:8" x14ac:dyDescent="0.3">
      <c r="A1" s="45"/>
      <c r="B1" s="85"/>
      <c r="C1" s="87"/>
      <c r="D1" s="79"/>
      <c r="E1" s="80"/>
      <c r="F1" s="80"/>
      <c r="G1" s="80"/>
      <c r="H1" s="81"/>
    </row>
    <row r="2" spans="1:8" x14ac:dyDescent="0.3">
      <c r="A2" s="33"/>
      <c r="B2" s="82" t="s">
        <v>96</v>
      </c>
      <c r="C2" s="84"/>
      <c r="D2" s="82" t="s">
        <v>4</v>
      </c>
      <c r="E2" s="83"/>
      <c r="F2" s="83"/>
      <c r="G2" s="83"/>
      <c r="H2" s="84"/>
    </row>
    <row r="3" spans="1:8" x14ac:dyDescent="0.3">
      <c r="A3" s="24"/>
      <c r="B3" s="82" t="s">
        <v>97</v>
      </c>
      <c r="C3" s="99"/>
      <c r="D3" s="82" t="s">
        <v>5</v>
      </c>
      <c r="E3" s="83"/>
      <c r="F3" s="83"/>
      <c r="G3" s="83"/>
      <c r="H3" s="84"/>
    </row>
    <row r="4" spans="1:8" x14ac:dyDescent="0.3">
      <c r="A4" s="25"/>
      <c r="B4" s="91" t="s">
        <v>142</v>
      </c>
      <c r="C4" s="93"/>
      <c r="D4" s="95"/>
      <c r="E4" s="97"/>
      <c r="F4" s="97"/>
      <c r="G4" s="97"/>
      <c r="H4" s="96"/>
    </row>
    <row r="5" spans="1:8" ht="93" customHeight="1" thickBot="1" x14ac:dyDescent="0.35">
      <c r="A5" s="26" t="s">
        <v>6</v>
      </c>
      <c r="B5" s="4" t="s">
        <v>98</v>
      </c>
      <c r="C5" s="4" t="s">
        <v>99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</row>
    <row r="6" spans="1:8" ht="14.4" thickBot="1" x14ac:dyDescent="0.35">
      <c r="A6" s="11"/>
      <c r="B6" s="12"/>
      <c r="C6" s="12"/>
      <c r="D6" s="12"/>
      <c r="E6" s="12"/>
      <c r="F6" s="12"/>
      <c r="G6" s="12"/>
      <c r="H6" s="13"/>
    </row>
    <row r="7" spans="1:8" x14ac:dyDescent="0.3">
      <c r="A7" s="42" t="s">
        <v>37</v>
      </c>
      <c r="B7" s="68">
        <v>136</v>
      </c>
      <c r="C7" s="17">
        <v>75</v>
      </c>
      <c r="D7" s="28">
        <v>293</v>
      </c>
      <c r="E7" s="28">
        <v>140</v>
      </c>
      <c r="F7" s="38">
        <f t="shared" ref="F7:F39" si="0">IF(D7&lt;&gt;0,E7+D7,"")</f>
        <v>433</v>
      </c>
      <c r="G7" s="17">
        <v>230</v>
      </c>
      <c r="H7" s="18">
        <f t="shared" ref="H7:H40" si="1">IF(G7&lt;&gt;0,G7/F7,"")</f>
        <v>0.53117782909930711</v>
      </c>
    </row>
    <row r="8" spans="1:8" x14ac:dyDescent="0.3">
      <c r="A8" s="41" t="s">
        <v>38</v>
      </c>
      <c r="B8" s="28">
        <v>375</v>
      </c>
      <c r="C8" s="19">
        <v>236</v>
      </c>
      <c r="D8" s="28">
        <v>1053</v>
      </c>
      <c r="E8" s="28">
        <v>289</v>
      </c>
      <c r="F8" s="39">
        <f t="shared" si="0"/>
        <v>1342</v>
      </c>
      <c r="G8" s="20">
        <v>688</v>
      </c>
      <c r="H8" s="18">
        <f t="shared" si="1"/>
        <v>0.51266766020864385</v>
      </c>
    </row>
    <row r="9" spans="1:8" x14ac:dyDescent="0.3">
      <c r="A9" s="41" t="s">
        <v>39</v>
      </c>
      <c r="B9" s="28">
        <v>278</v>
      </c>
      <c r="C9" s="19">
        <v>221</v>
      </c>
      <c r="D9" s="28">
        <v>993</v>
      </c>
      <c r="E9" s="28">
        <v>158</v>
      </c>
      <c r="F9" s="39">
        <f t="shared" si="0"/>
        <v>1151</v>
      </c>
      <c r="G9" s="20">
        <v>549</v>
      </c>
      <c r="H9" s="18">
        <f t="shared" si="1"/>
        <v>0.47697654213727192</v>
      </c>
    </row>
    <row r="10" spans="1:8" x14ac:dyDescent="0.3">
      <c r="A10" s="41" t="s">
        <v>40</v>
      </c>
      <c r="B10" s="28">
        <v>225</v>
      </c>
      <c r="C10" s="19">
        <v>193</v>
      </c>
      <c r="D10" s="28">
        <v>901</v>
      </c>
      <c r="E10" s="28">
        <v>90</v>
      </c>
      <c r="F10" s="39">
        <f t="shared" si="0"/>
        <v>991</v>
      </c>
      <c r="G10" s="20">
        <v>475</v>
      </c>
      <c r="H10" s="18">
        <f t="shared" si="1"/>
        <v>0.47931382441977799</v>
      </c>
    </row>
    <row r="11" spans="1:8" x14ac:dyDescent="0.3">
      <c r="A11" s="41" t="s">
        <v>41</v>
      </c>
      <c r="B11" s="28">
        <v>217</v>
      </c>
      <c r="C11" s="19">
        <v>192</v>
      </c>
      <c r="D11" s="28">
        <v>918</v>
      </c>
      <c r="E11" s="28">
        <v>135</v>
      </c>
      <c r="F11" s="39">
        <f t="shared" si="0"/>
        <v>1053</v>
      </c>
      <c r="G11" s="20">
        <v>469</v>
      </c>
      <c r="H11" s="18">
        <f t="shared" si="1"/>
        <v>0.44539411206077872</v>
      </c>
    </row>
    <row r="12" spans="1:8" x14ac:dyDescent="0.3">
      <c r="A12" s="41" t="s">
        <v>42</v>
      </c>
      <c r="B12" s="28">
        <v>253</v>
      </c>
      <c r="C12" s="19">
        <v>200</v>
      </c>
      <c r="D12" s="28">
        <v>911</v>
      </c>
      <c r="E12" s="28">
        <v>243</v>
      </c>
      <c r="F12" s="39">
        <f t="shared" si="0"/>
        <v>1154</v>
      </c>
      <c r="G12" s="20">
        <v>500</v>
      </c>
      <c r="H12" s="18">
        <f t="shared" si="1"/>
        <v>0.43327556325823224</v>
      </c>
    </row>
    <row r="13" spans="1:8" x14ac:dyDescent="0.3">
      <c r="A13" s="41" t="s">
        <v>43</v>
      </c>
      <c r="B13" s="28">
        <v>268</v>
      </c>
      <c r="C13" s="19">
        <v>167</v>
      </c>
      <c r="D13" s="28">
        <v>826</v>
      </c>
      <c r="E13" s="28">
        <v>201</v>
      </c>
      <c r="F13" s="39">
        <f t="shared" si="0"/>
        <v>1027</v>
      </c>
      <c r="G13" s="19">
        <v>474</v>
      </c>
      <c r="H13" s="18">
        <f t="shared" si="1"/>
        <v>0.46153846153846156</v>
      </c>
    </row>
    <row r="14" spans="1:8" x14ac:dyDescent="0.3">
      <c r="A14" s="41" t="s">
        <v>44</v>
      </c>
      <c r="B14" s="28">
        <v>479</v>
      </c>
      <c r="C14" s="19">
        <v>194</v>
      </c>
      <c r="D14" s="28">
        <v>947</v>
      </c>
      <c r="E14" s="28">
        <v>677</v>
      </c>
      <c r="F14" s="49">
        <f t="shared" si="0"/>
        <v>1624</v>
      </c>
      <c r="G14" s="20">
        <v>856</v>
      </c>
      <c r="H14" s="18">
        <f t="shared" si="1"/>
        <v>0.52709359605911332</v>
      </c>
    </row>
    <row r="15" spans="1:8" x14ac:dyDescent="0.3">
      <c r="A15" s="41" t="s">
        <v>45</v>
      </c>
      <c r="B15" s="28">
        <v>206</v>
      </c>
      <c r="C15" s="19">
        <v>240</v>
      </c>
      <c r="D15" s="28">
        <v>940</v>
      </c>
      <c r="E15" s="28">
        <v>94</v>
      </c>
      <c r="F15" s="39">
        <f t="shared" si="0"/>
        <v>1034</v>
      </c>
      <c r="G15" s="20">
        <v>490</v>
      </c>
      <c r="H15" s="18">
        <f t="shared" si="1"/>
        <v>0.4738878143133462</v>
      </c>
    </row>
    <row r="16" spans="1:8" x14ac:dyDescent="0.3">
      <c r="A16" s="41" t="s">
        <v>46</v>
      </c>
      <c r="B16" s="28">
        <v>233</v>
      </c>
      <c r="C16" s="19">
        <v>220</v>
      </c>
      <c r="D16" s="28">
        <v>954</v>
      </c>
      <c r="E16" s="28">
        <v>131</v>
      </c>
      <c r="F16" s="39">
        <f t="shared" si="0"/>
        <v>1085</v>
      </c>
      <c r="G16" s="20">
        <v>511</v>
      </c>
      <c r="H16" s="18">
        <f t="shared" si="1"/>
        <v>0.47096774193548385</v>
      </c>
    </row>
    <row r="17" spans="1:8" x14ac:dyDescent="0.3">
      <c r="A17" s="41" t="s">
        <v>47</v>
      </c>
      <c r="B17" s="28">
        <v>198</v>
      </c>
      <c r="C17" s="19">
        <v>217</v>
      </c>
      <c r="D17" s="28">
        <v>861</v>
      </c>
      <c r="E17" s="28">
        <v>137</v>
      </c>
      <c r="F17" s="39">
        <f t="shared" si="0"/>
        <v>998</v>
      </c>
      <c r="G17" s="20">
        <v>450</v>
      </c>
      <c r="H17" s="18">
        <f t="shared" si="1"/>
        <v>0.45090180360721444</v>
      </c>
    </row>
    <row r="18" spans="1:8" x14ac:dyDescent="0.3">
      <c r="A18" s="41" t="s">
        <v>48</v>
      </c>
      <c r="B18" s="28">
        <v>264</v>
      </c>
      <c r="C18" s="19">
        <v>200</v>
      </c>
      <c r="D18" s="28">
        <v>937</v>
      </c>
      <c r="E18" s="28">
        <v>138</v>
      </c>
      <c r="F18" s="39">
        <f t="shared" si="0"/>
        <v>1075</v>
      </c>
      <c r="G18" s="20">
        <v>529</v>
      </c>
      <c r="H18" s="18">
        <f t="shared" si="1"/>
        <v>0.49209302325581394</v>
      </c>
    </row>
    <row r="19" spans="1:8" x14ac:dyDescent="0.3">
      <c r="A19" s="41" t="s">
        <v>49</v>
      </c>
      <c r="B19" s="28">
        <v>145</v>
      </c>
      <c r="C19" s="19">
        <v>156</v>
      </c>
      <c r="D19" s="28">
        <v>682</v>
      </c>
      <c r="E19" s="28">
        <v>96</v>
      </c>
      <c r="F19" s="39">
        <f t="shared" si="0"/>
        <v>778</v>
      </c>
      <c r="G19" s="20">
        <v>336</v>
      </c>
      <c r="H19" s="18">
        <f t="shared" si="1"/>
        <v>0.43187660668380462</v>
      </c>
    </row>
    <row r="20" spans="1:8" x14ac:dyDescent="0.3">
      <c r="A20" s="41" t="s">
        <v>50</v>
      </c>
      <c r="B20" s="28">
        <v>224</v>
      </c>
      <c r="C20" s="19">
        <v>221</v>
      </c>
      <c r="D20" s="28">
        <v>942</v>
      </c>
      <c r="E20" s="28">
        <v>234</v>
      </c>
      <c r="F20" s="39">
        <f t="shared" si="0"/>
        <v>1176</v>
      </c>
      <c r="G20" s="19">
        <v>496</v>
      </c>
      <c r="H20" s="18">
        <f t="shared" si="1"/>
        <v>0.42176870748299322</v>
      </c>
    </row>
    <row r="21" spans="1:8" x14ac:dyDescent="0.3">
      <c r="A21" s="41" t="s">
        <v>51</v>
      </c>
      <c r="B21" s="28">
        <v>191</v>
      </c>
      <c r="C21" s="19">
        <v>193</v>
      </c>
      <c r="D21" s="28">
        <v>855</v>
      </c>
      <c r="E21" s="28">
        <v>133</v>
      </c>
      <c r="F21" s="49">
        <f t="shared" si="0"/>
        <v>988</v>
      </c>
      <c r="G21" s="20">
        <v>422</v>
      </c>
      <c r="H21" s="18">
        <f t="shared" si="1"/>
        <v>0.42712550607287447</v>
      </c>
    </row>
    <row r="22" spans="1:8" x14ac:dyDescent="0.3">
      <c r="A22" s="41" t="s">
        <v>52</v>
      </c>
      <c r="B22" s="28">
        <v>375</v>
      </c>
      <c r="C22" s="19">
        <v>170</v>
      </c>
      <c r="D22" s="28">
        <v>906</v>
      </c>
      <c r="E22" s="28">
        <v>418</v>
      </c>
      <c r="F22" s="39">
        <f t="shared" si="0"/>
        <v>1324</v>
      </c>
      <c r="G22" s="20">
        <v>653</v>
      </c>
      <c r="H22" s="18">
        <f t="shared" si="1"/>
        <v>0.49320241691842898</v>
      </c>
    </row>
    <row r="23" spans="1:8" x14ac:dyDescent="0.3">
      <c r="A23" s="41" t="s">
        <v>53</v>
      </c>
      <c r="B23" s="28">
        <v>226</v>
      </c>
      <c r="C23" s="19">
        <v>217</v>
      </c>
      <c r="D23" s="28">
        <v>905</v>
      </c>
      <c r="E23" s="28">
        <v>120</v>
      </c>
      <c r="F23" s="39">
        <f t="shared" si="0"/>
        <v>1025</v>
      </c>
      <c r="G23" s="20">
        <v>483</v>
      </c>
      <c r="H23" s="18">
        <f t="shared" si="1"/>
        <v>0.47121951219512193</v>
      </c>
    </row>
    <row r="24" spans="1:8" x14ac:dyDescent="0.3">
      <c r="A24" s="41" t="s">
        <v>54</v>
      </c>
      <c r="B24" s="28">
        <v>287</v>
      </c>
      <c r="C24" s="19">
        <v>196</v>
      </c>
      <c r="D24" s="28">
        <v>763</v>
      </c>
      <c r="E24" s="28">
        <v>331</v>
      </c>
      <c r="F24" s="39">
        <f t="shared" si="0"/>
        <v>1094</v>
      </c>
      <c r="G24" s="20">
        <v>549</v>
      </c>
      <c r="H24" s="18">
        <f t="shared" si="1"/>
        <v>0.5018281535648994</v>
      </c>
    </row>
    <row r="25" spans="1:8" x14ac:dyDescent="0.3">
      <c r="A25" s="41" t="s">
        <v>55</v>
      </c>
      <c r="B25" s="28">
        <v>304</v>
      </c>
      <c r="C25" s="19">
        <v>221</v>
      </c>
      <c r="D25" s="28">
        <v>791</v>
      </c>
      <c r="E25" s="28">
        <v>94</v>
      </c>
      <c r="F25" s="39">
        <f t="shared" si="0"/>
        <v>885</v>
      </c>
      <c r="G25" s="20">
        <v>605</v>
      </c>
      <c r="H25" s="18">
        <f t="shared" si="1"/>
        <v>0.68361581920903958</v>
      </c>
    </row>
    <row r="26" spans="1:8" x14ac:dyDescent="0.3">
      <c r="A26" s="41" t="s">
        <v>56</v>
      </c>
      <c r="B26" s="28">
        <v>10</v>
      </c>
      <c r="C26" s="19">
        <v>16</v>
      </c>
      <c r="D26" s="28">
        <v>26</v>
      </c>
      <c r="E26" s="28">
        <v>3</v>
      </c>
      <c r="F26" s="39">
        <f t="shared" si="0"/>
        <v>29</v>
      </c>
      <c r="G26" s="20">
        <v>29</v>
      </c>
      <c r="H26" s="18">
        <f t="shared" si="1"/>
        <v>1</v>
      </c>
    </row>
    <row r="27" spans="1:8" x14ac:dyDescent="0.3">
      <c r="A27" s="41" t="s">
        <v>57</v>
      </c>
      <c r="B27" s="28">
        <v>321</v>
      </c>
      <c r="C27" s="19">
        <v>236</v>
      </c>
      <c r="D27" s="28">
        <v>883</v>
      </c>
      <c r="E27" s="28">
        <v>113</v>
      </c>
      <c r="F27" s="39">
        <f t="shared" si="0"/>
        <v>996</v>
      </c>
      <c r="G27" s="19">
        <v>609</v>
      </c>
      <c r="H27" s="18">
        <f t="shared" si="1"/>
        <v>0.61144578313253017</v>
      </c>
    </row>
    <row r="28" spans="1:8" x14ac:dyDescent="0.3">
      <c r="A28" s="41" t="s">
        <v>58</v>
      </c>
      <c r="B28" s="28">
        <v>79</v>
      </c>
      <c r="C28" s="19">
        <v>69</v>
      </c>
      <c r="D28" s="28">
        <v>243</v>
      </c>
      <c r="E28" s="28">
        <v>17</v>
      </c>
      <c r="F28" s="49">
        <f t="shared" si="0"/>
        <v>260</v>
      </c>
      <c r="G28" s="20">
        <v>169</v>
      </c>
      <c r="H28" s="18">
        <f t="shared" si="1"/>
        <v>0.65</v>
      </c>
    </row>
    <row r="29" spans="1:8" x14ac:dyDescent="0.3">
      <c r="A29" s="41" t="s">
        <v>59</v>
      </c>
      <c r="B29" s="28">
        <v>132</v>
      </c>
      <c r="C29" s="19">
        <v>108</v>
      </c>
      <c r="D29" s="28">
        <v>358</v>
      </c>
      <c r="E29" s="28">
        <v>51</v>
      </c>
      <c r="F29" s="39">
        <f t="shared" si="0"/>
        <v>409</v>
      </c>
      <c r="G29" s="20">
        <v>288</v>
      </c>
      <c r="H29" s="18">
        <f t="shared" si="1"/>
        <v>0.70415647921760394</v>
      </c>
    </row>
    <row r="30" spans="1:8" x14ac:dyDescent="0.3">
      <c r="A30" s="41" t="s">
        <v>60</v>
      </c>
      <c r="B30" s="28">
        <v>127</v>
      </c>
      <c r="C30" s="19">
        <v>82</v>
      </c>
      <c r="D30" s="28">
        <v>299</v>
      </c>
      <c r="E30" s="28">
        <v>51</v>
      </c>
      <c r="F30" s="39">
        <f t="shared" si="0"/>
        <v>350</v>
      </c>
      <c r="G30" s="20">
        <v>258</v>
      </c>
      <c r="H30" s="18">
        <f t="shared" si="1"/>
        <v>0.7371428571428571</v>
      </c>
    </row>
    <row r="31" spans="1:8" x14ac:dyDescent="0.3">
      <c r="A31" s="41" t="s">
        <v>61</v>
      </c>
      <c r="B31" s="28">
        <v>36</v>
      </c>
      <c r="C31" s="19">
        <v>30</v>
      </c>
      <c r="D31" s="28">
        <v>81</v>
      </c>
      <c r="E31" s="28">
        <v>7</v>
      </c>
      <c r="F31" s="39">
        <f t="shared" si="0"/>
        <v>88</v>
      </c>
      <c r="G31" s="20">
        <v>70</v>
      </c>
      <c r="H31" s="18">
        <f t="shared" si="1"/>
        <v>0.79545454545454541</v>
      </c>
    </row>
    <row r="32" spans="1:8" x14ac:dyDescent="0.3">
      <c r="A32" s="41" t="s">
        <v>62</v>
      </c>
      <c r="B32" s="28">
        <v>94</v>
      </c>
      <c r="C32" s="19">
        <v>93</v>
      </c>
      <c r="D32" s="28">
        <v>298</v>
      </c>
      <c r="E32" s="28">
        <v>22</v>
      </c>
      <c r="F32" s="39">
        <f t="shared" si="0"/>
        <v>320</v>
      </c>
      <c r="G32" s="20">
        <v>202</v>
      </c>
      <c r="H32" s="18">
        <f t="shared" si="1"/>
        <v>0.63124999999999998</v>
      </c>
    </row>
    <row r="33" spans="1:8" x14ac:dyDescent="0.3">
      <c r="A33" s="41" t="s">
        <v>63</v>
      </c>
      <c r="B33" s="28">
        <v>278</v>
      </c>
      <c r="C33" s="19">
        <v>237</v>
      </c>
      <c r="D33" s="28">
        <v>789</v>
      </c>
      <c r="E33" s="28">
        <v>98</v>
      </c>
      <c r="F33" s="39">
        <f t="shared" si="0"/>
        <v>887</v>
      </c>
      <c r="G33" s="20">
        <v>586</v>
      </c>
      <c r="H33" s="18">
        <f t="shared" si="1"/>
        <v>0.66065388951521986</v>
      </c>
    </row>
    <row r="34" spans="1:8" x14ac:dyDescent="0.3">
      <c r="A34" s="41" t="s">
        <v>64</v>
      </c>
      <c r="B34" s="28">
        <v>179</v>
      </c>
      <c r="C34" s="19">
        <v>135</v>
      </c>
      <c r="D34" s="28">
        <v>418</v>
      </c>
      <c r="E34" s="28">
        <v>44</v>
      </c>
      <c r="F34" s="39">
        <f t="shared" si="0"/>
        <v>462</v>
      </c>
      <c r="G34" s="19">
        <v>347</v>
      </c>
      <c r="H34" s="18">
        <f t="shared" si="1"/>
        <v>0.75108225108225113</v>
      </c>
    </row>
    <row r="35" spans="1:8" x14ac:dyDescent="0.3">
      <c r="A35" s="41" t="s">
        <v>65</v>
      </c>
      <c r="B35" s="28">
        <v>431</v>
      </c>
      <c r="C35" s="19">
        <v>341</v>
      </c>
      <c r="D35" s="28">
        <v>1325</v>
      </c>
      <c r="E35" s="28">
        <v>103</v>
      </c>
      <c r="F35" s="49">
        <f t="shared" si="0"/>
        <v>1428</v>
      </c>
      <c r="G35" s="20">
        <v>865</v>
      </c>
      <c r="H35" s="18">
        <f t="shared" si="1"/>
        <v>0.60574229691876746</v>
      </c>
    </row>
    <row r="36" spans="1:8" x14ac:dyDescent="0.3">
      <c r="A36" s="41" t="s">
        <v>66</v>
      </c>
      <c r="B36" s="28">
        <v>111</v>
      </c>
      <c r="C36" s="19">
        <v>118</v>
      </c>
      <c r="D36" s="28">
        <v>358</v>
      </c>
      <c r="E36" s="28">
        <v>32</v>
      </c>
      <c r="F36" s="39">
        <f t="shared" si="0"/>
        <v>390</v>
      </c>
      <c r="G36" s="20">
        <v>247</v>
      </c>
      <c r="H36" s="18">
        <f t="shared" si="1"/>
        <v>0.6333333333333333</v>
      </c>
    </row>
    <row r="37" spans="1:8" x14ac:dyDescent="0.3">
      <c r="A37" s="41" t="s">
        <v>67</v>
      </c>
      <c r="B37" s="28">
        <v>90</v>
      </c>
      <c r="C37" s="19">
        <v>75</v>
      </c>
      <c r="D37" s="28">
        <v>222</v>
      </c>
      <c r="E37" s="28">
        <v>21</v>
      </c>
      <c r="F37" s="39">
        <f t="shared" si="0"/>
        <v>243</v>
      </c>
      <c r="G37" s="20">
        <v>179</v>
      </c>
      <c r="H37" s="18">
        <f t="shared" si="1"/>
        <v>0.73662551440329216</v>
      </c>
    </row>
    <row r="38" spans="1:8" x14ac:dyDescent="0.3">
      <c r="A38" s="41" t="s">
        <v>68</v>
      </c>
      <c r="B38" s="28">
        <v>38</v>
      </c>
      <c r="C38" s="19">
        <v>36</v>
      </c>
      <c r="D38" s="28">
        <v>139</v>
      </c>
      <c r="E38" s="28">
        <v>13</v>
      </c>
      <c r="F38" s="39">
        <f t="shared" si="0"/>
        <v>152</v>
      </c>
      <c r="G38" s="20">
        <v>103</v>
      </c>
      <c r="H38" s="18">
        <f t="shared" si="1"/>
        <v>0.67763157894736847</v>
      </c>
    </row>
    <row r="39" spans="1:8" x14ac:dyDescent="0.3">
      <c r="A39" s="43" t="s">
        <v>75</v>
      </c>
      <c r="B39" s="69">
        <v>2133</v>
      </c>
      <c r="C39" s="70">
        <v>2590</v>
      </c>
      <c r="D39" s="105"/>
      <c r="E39" s="105"/>
      <c r="F39" s="104" t="str">
        <f t="shared" si="0"/>
        <v/>
      </c>
      <c r="G39" s="53">
        <v>5204</v>
      </c>
      <c r="H39" s="103"/>
    </row>
    <row r="40" spans="1:8" x14ac:dyDescent="0.3">
      <c r="A40" s="8" t="s">
        <v>0</v>
      </c>
      <c r="B40" s="16">
        <f t="shared" ref="B40:C40" si="2">SUM(B7:B39)</f>
        <v>8943</v>
      </c>
      <c r="C40" s="16">
        <f t="shared" si="2"/>
        <v>7895</v>
      </c>
      <c r="D40" s="16">
        <f>SUM(D7:D39)</f>
        <v>21817</v>
      </c>
      <c r="E40" s="16">
        <f>SUM(E7:E39)</f>
        <v>4434</v>
      </c>
      <c r="F40" s="16">
        <f>SUM(F7:F39)</f>
        <v>26251</v>
      </c>
      <c r="G40" s="16">
        <f>SUM(G7:G39)</f>
        <v>18921</v>
      </c>
      <c r="H40" s="40">
        <f t="shared" si="1"/>
        <v>0.72077254199840002</v>
      </c>
    </row>
    <row r="41" spans="1:8" x14ac:dyDescent="0.3">
      <c r="B41" s="54"/>
      <c r="C41" s="54"/>
      <c r="D41" s="54"/>
      <c r="E41" s="54"/>
      <c r="F41" s="55"/>
      <c r="G41" s="50"/>
      <c r="H41" s="51"/>
    </row>
    <row r="42" spans="1:8" x14ac:dyDescent="0.3">
      <c r="D42" s="98" t="s">
        <v>100</v>
      </c>
      <c r="E42" s="98"/>
      <c r="F42" s="98"/>
      <c r="G42" s="52">
        <v>5204</v>
      </c>
      <c r="H42" s="51"/>
    </row>
  </sheetData>
  <sheetProtection selectLockedCells="1"/>
  <mergeCells count="9">
    <mergeCell ref="D4:H4"/>
    <mergeCell ref="D42:F42"/>
    <mergeCell ref="D1:H1"/>
    <mergeCell ref="B2:C2"/>
    <mergeCell ref="D2:H2"/>
    <mergeCell ref="B3:C3"/>
    <mergeCell ref="D3:H3"/>
    <mergeCell ref="B1:C1"/>
    <mergeCell ref="B4:C4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pane ySplit="6" topLeftCell="A20" activePane="bottomLeft" state="frozen"/>
      <selection pane="bottomLeft" activeCell="C41" sqref="C41"/>
    </sheetView>
  </sheetViews>
  <sheetFormatPr defaultColWidth="9.109375" defaultRowHeight="13.8" x14ac:dyDescent="0.3"/>
  <cols>
    <col min="1" max="1" width="11.109375" style="15" bestFit="1" customWidth="1"/>
    <col min="2" max="15" width="8.6640625" style="9" customWidth="1"/>
    <col min="16" max="16" width="9.6640625" style="9" bestFit="1" customWidth="1"/>
    <col min="17" max="17" width="13.33203125" style="9" bestFit="1" customWidth="1"/>
    <col min="18" max="18" width="10" style="9" bestFit="1" customWidth="1"/>
    <col min="19" max="16384" width="9.109375" style="9"/>
  </cols>
  <sheetData>
    <row r="1" spans="1:8" x14ac:dyDescent="0.3">
      <c r="A1" s="21"/>
      <c r="B1" s="79"/>
      <c r="C1" s="80"/>
      <c r="D1" s="80"/>
      <c r="E1" s="80"/>
      <c r="F1" s="80"/>
      <c r="G1" s="80"/>
      <c r="H1" s="81"/>
    </row>
    <row r="2" spans="1:8" s="23" customFormat="1" x14ac:dyDescent="0.3">
      <c r="A2" s="22"/>
      <c r="B2" s="91" t="s">
        <v>69</v>
      </c>
      <c r="C2" s="92"/>
      <c r="D2" s="92"/>
      <c r="E2" s="92"/>
      <c r="F2" s="92"/>
      <c r="G2" s="92"/>
      <c r="H2" s="93"/>
    </row>
    <row r="3" spans="1:8" s="23" customFormat="1" x14ac:dyDescent="0.3">
      <c r="A3" s="22"/>
      <c r="B3" s="100" t="s">
        <v>13</v>
      </c>
      <c r="C3" s="102"/>
      <c r="D3" s="100" t="s">
        <v>7</v>
      </c>
      <c r="E3" s="101"/>
      <c r="F3" s="100" t="s">
        <v>8</v>
      </c>
      <c r="G3" s="101"/>
      <c r="H3" s="102"/>
    </row>
    <row r="4" spans="1:8" x14ac:dyDescent="0.3">
      <c r="A4" s="30"/>
      <c r="B4" s="1" t="s">
        <v>2</v>
      </c>
      <c r="C4" s="1" t="s">
        <v>1</v>
      </c>
      <c r="D4" s="1" t="s">
        <v>2</v>
      </c>
      <c r="E4" s="1" t="s">
        <v>1</v>
      </c>
      <c r="F4" s="1" t="s">
        <v>83</v>
      </c>
      <c r="G4" s="1" t="s">
        <v>1</v>
      </c>
      <c r="H4" s="1" t="s">
        <v>2</v>
      </c>
    </row>
    <row r="5" spans="1:8" s="10" customFormat="1" ht="93" customHeight="1" thickBot="1" x14ac:dyDescent="0.3">
      <c r="A5" s="31" t="s">
        <v>6</v>
      </c>
      <c r="B5" s="3" t="s">
        <v>79</v>
      </c>
      <c r="C5" s="4" t="s">
        <v>70</v>
      </c>
      <c r="D5" s="4" t="s">
        <v>72</v>
      </c>
      <c r="E5" s="4" t="s">
        <v>71</v>
      </c>
      <c r="F5" s="4" t="s">
        <v>95</v>
      </c>
      <c r="G5" s="4" t="s">
        <v>73</v>
      </c>
      <c r="H5" s="4" t="s">
        <v>74</v>
      </c>
    </row>
    <row r="6" spans="1:8" s="14" customFormat="1" ht="14.4" thickBot="1" x14ac:dyDescent="0.35">
      <c r="A6" s="11"/>
      <c r="B6" s="12"/>
      <c r="C6" s="12"/>
      <c r="D6" s="12"/>
      <c r="E6" s="12"/>
      <c r="F6" s="12"/>
      <c r="G6" s="12"/>
      <c r="H6" s="13"/>
    </row>
    <row r="7" spans="1:8" s="14" customFormat="1" x14ac:dyDescent="0.3">
      <c r="A7" s="42" t="s">
        <v>37</v>
      </c>
      <c r="B7" s="68">
        <v>121</v>
      </c>
      <c r="C7" s="17">
        <v>98</v>
      </c>
      <c r="D7" s="68">
        <v>110</v>
      </c>
      <c r="E7" s="17">
        <v>108</v>
      </c>
      <c r="F7" s="68">
        <v>24</v>
      </c>
      <c r="G7" s="71">
        <v>57</v>
      </c>
      <c r="H7" s="17">
        <v>137</v>
      </c>
    </row>
    <row r="8" spans="1:8" s="14" customFormat="1" x14ac:dyDescent="0.3">
      <c r="A8" s="41" t="s">
        <v>38</v>
      </c>
      <c r="B8" s="28">
        <v>293</v>
      </c>
      <c r="C8" s="19">
        <v>349</v>
      </c>
      <c r="D8" s="28">
        <v>271</v>
      </c>
      <c r="E8" s="19">
        <v>375</v>
      </c>
      <c r="F8" s="28">
        <v>76</v>
      </c>
      <c r="G8" s="72">
        <v>289</v>
      </c>
      <c r="H8" s="19">
        <v>271</v>
      </c>
    </row>
    <row r="9" spans="1:8" s="14" customFormat="1" x14ac:dyDescent="0.3">
      <c r="A9" s="41" t="s">
        <v>39</v>
      </c>
      <c r="B9" s="28">
        <v>297</v>
      </c>
      <c r="C9" s="19">
        <v>236</v>
      </c>
      <c r="D9" s="28">
        <v>297</v>
      </c>
      <c r="E9" s="19">
        <v>235</v>
      </c>
      <c r="F9" s="28">
        <v>65</v>
      </c>
      <c r="G9" s="72">
        <v>174</v>
      </c>
      <c r="H9" s="19">
        <v>291</v>
      </c>
    </row>
    <row r="10" spans="1:8" s="14" customFormat="1" x14ac:dyDescent="0.3">
      <c r="A10" s="41" t="s">
        <v>40</v>
      </c>
      <c r="B10" s="28">
        <v>222</v>
      </c>
      <c r="C10" s="19">
        <v>243</v>
      </c>
      <c r="D10" s="28">
        <v>225</v>
      </c>
      <c r="E10" s="19">
        <v>231</v>
      </c>
      <c r="F10" s="28">
        <v>46</v>
      </c>
      <c r="G10" s="72">
        <v>180</v>
      </c>
      <c r="H10" s="19">
        <v>233</v>
      </c>
    </row>
    <row r="11" spans="1:8" s="14" customFormat="1" x14ac:dyDescent="0.3">
      <c r="A11" s="41" t="s">
        <v>41</v>
      </c>
      <c r="B11" s="28">
        <v>224</v>
      </c>
      <c r="C11" s="19">
        <v>231</v>
      </c>
      <c r="D11" s="28">
        <v>215</v>
      </c>
      <c r="E11" s="19">
        <v>237</v>
      </c>
      <c r="F11" s="28">
        <v>39</v>
      </c>
      <c r="G11" s="72">
        <v>178</v>
      </c>
      <c r="H11" s="19">
        <v>236</v>
      </c>
    </row>
    <row r="12" spans="1:8" s="14" customFormat="1" x14ac:dyDescent="0.3">
      <c r="A12" s="41" t="s">
        <v>42</v>
      </c>
      <c r="B12" s="28">
        <v>193</v>
      </c>
      <c r="C12" s="19">
        <v>292</v>
      </c>
      <c r="D12" s="28">
        <v>185</v>
      </c>
      <c r="E12" s="19">
        <v>296</v>
      </c>
      <c r="F12" s="28">
        <v>52</v>
      </c>
      <c r="G12" s="72">
        <v>252</v>
      </c>
      <c r="H12" s="19">
        <v>174</v>
      </c>
    </row>
    <row r="13" spans="1:8" s="14" customFormat="1" x14ac:dyDescent="0.3">
      <c r="A13" s="41" t="s">
        <v>43</v>
      </c>
      <c r="B13" s="28">
        <v>247</v>
      </c>
      <c r="C13" s="19">
        <v>206</v>
      </c>
      <c r="D13" s="28">
        <v>235</v>
      </c>
      <c r="E13" s="19">
        <v>209</v>
      </c>
      <c r="F13" s="28">
        <v>56</v>
      </c>
      <c r="G13" s="72">
        <v>149</v>
      </c>
      <c r="H13" s="19">
        <v>247</v>
      </c>
    </row>
    <row r="14" spans="1:8" s="14" customFormat="1" x14ac:dyDescent="0.3">
      <c r="A14" s="41" t="s">
        <v>44</v>
      </c>
      <c r="B14" s="28">
        <v>281</v>
      </c>
      <c r="C14" s="19">
        <v>442</v>
      </c>
      <c r="D14" s="28">
        <v>248</v>
      </c>
      <c r="E14" s="19">
        <v>476</v>
      </c>
      <c r="F14" s="28">
        <v>115</v>
      </c>
      <c r="G14" s="72">
        <v>346</v>
      </c>
      <c r="H14" s="19">
        <v>254</v>
      </c>
    </row>
    <row r="15" spans="1:8" s="14" customFormat="1" x14ac:dyDescent="0.3">
      <c r="A15" s="41" t="s">
        <v>45</v>
      </c>
      <c r="B15" s="28">
        <v>193</v>
      </c>
      <c r="C15" s="19">
        <v>278</v>
      </c>
      <c r="D15" s="28">
        <v>191</v>
      </c>
      <c r="E15" s="19">
        <v>281</v>
      </c>
      <c r="F15" s="28">
        <v>40</v>
      </c>
      <c r="G15" s="72">
        <v>224</v>
      </c>
      <c r="H15" s="19">
        <v>207</v>
      </c>
    </row>
    <row r="16" spans="1:8" s="14" customFormat="1" x14ac:dyDescent="0.3">
      <c r="A16" s="41" t="s">
        <v>46</v>
      </c>
      <c r="B16" s="28">
        <v>217</v>
      </c>
      <c r="C16" s="19">
        <v>278</v>
      </c>
      <c r="D16" s="28">
        <v>213</v>
      </c>
      <c r="E16" s="19">
        <v>283</v>
      </c>
      <c r="F16" s="28">
        <v>54</v>
      </c>
      <c r="G16" s="72">
        <v>223</v>
      </c>
      <c r="H16" s="19">
        <v>222</v>
      </c>
    </row>
    <row r="17" spans="1:9" s="14" customFormat="1" x14ac:dyDescent="0.3">
      <c r="A17" s="41" t="s">
        <v>47</v>
      </c>
      <c r="B17" s="28">
        <v>171</v>
      </c>
      <c r="C17" s="19">
        <v>264</v>
      </c>
      <c r="D17" s="28">
        <v>167</v>
      </c>
      <c r="E17" s="19">
        <v>270</v>
      </c>
      <c r="F17" s="28">
        <v>67</v>
      </c>
      <c r="G17" s="72">
        <v>224</v>
      </c>
      <c r="H17" s="19">
        <v>143</v>
      </c>
    </row>
    <row r="18" spans="1:9" s="14" customFormat="1" x14ac:dyDescent="0.3">
      <c r="A18" s="41" t="s">
        <v>48</v>
      </c>
      <c r="B18" s="28">
        <v>280</v>
      </c>
      <c r="C18" s="19">
        <v>231</v>
      </c>
      <c r="D18" s="28">
        <v>276</v>
      </c>
      <c r="E18" s="19">
        <v>225</v>
      </c>
      <c r="F18" s="28">
        <v>52</v>
      </c>
      <c r="G18" s="72">
        <v>162</v>
      </c>
      <c r="H18" s="19">
        <v>290</v>
      </c>
    </row>
    <row r="19" spans="1:9" s="14" customFormat="1" x14ac:dyDescent="0.3">
      <c r="A19" s="41" t="s">
        <v>49</v>
      </c>
      <c r="B19" s="28">
        <v>115</v>
      </c>
      <c r="C19" s="19">
        <v>205</v>
      </c>
      <c r="D19" s="28">
        <v>109</v>
      </c>
      <c r="E19" s="19">
        <v>210</v>
      </c>
      <c r="F19" s="28">
        <v>28</v>
      </c>
      <c r="G19" s="72">
        <v>175</v>
      </c>
      <c r="H19" s="19">
        <v>116</v>
      </c>
    </row>
    <row r="20" spans="1:9" s="14" customFormat="1" x14ac:dyDescent="0.3">
      <c r="A20" s="41" t="s">
        <v>50</v>
      </c>
      <c r="B20" s="28">
        <v>184</v>
      </c>
      <c r="C20" s="19">
        <v>294</v>
      </c>
      <c r="D20" s="28">
        <v>169</v>
      </c>
      <c r="E20" s="19">
        <v>299</v>
      </c>
      <c r="F20" s="28">
        <v>73</v>
      </c>
      <c r="G20" s="72">
        <v>259</v>
      </c>
      <c r="H20" s="19">
        <v>144</v>
      </c>
    </row>
    <row r="21" spans="1:9" s="14" customFormat="1" x14ac:dyDescent="0.3">
      <c r="A21" s="41" t="s">
        <v>51</v>
      </c>
      <c r="B21" s="28">
        <v>157</v>
      </c>
      <c r="C21" s="19">
        <v>250</v>
      </c>
      <c r="D21" s="28">
        <v>145</v>
      </c>
      <c r="E21" s="19">
        <v>261</v>
      </c>
      <c r="F21" s="28">
        <v>47</v>
      </c>
      <c r="G21" s="72">
        <v>236</v>
      </c>
      <c r="H21" s="19">
        <v>124</v>
      </c>
      <c r="I21" s="27"/>
    </row>
    <row r="22" spans="1:9" s="14" customFormat="1" x14ac:dyDescent="0.3">
      <c r="A22" s="41" t="s">
        <v>52</v>
      </c>
      <c r="B22" s="28">
        <v>262</v>
      </c>
      <c r="C22" s="19">
        <v>329</v>
      </c>
      <c r="D22" s="28">
        <v>222</v>
      </c>
      <c r="E22" s="19">
        <v>366</v>
      </c>
      <c r="F22" s="28">
        <v>78</v>
      </c>
      <c r="G22" s="72">
        <v>286</v>
      </c>
      <c r="H22" s="19">
        <v>230</v>
      </c>
      <c r="I22" s="9"/>
    </row>
    <row r="23" spans="1:9" s="14" customFormat="1" x14ac:dyDescent="0.3">
      <c r="A23" s="41" t="s">
        <v>53</v>
      </c>
      <c r="B23" s="28">
        <v>238</v>
      </c>
      <c r="C23" s="19">
        <v>236</v>
      </c>
      <c r="D23" s="28">
        <v>223</v>
      </c>
      <c r="E23" s="19">
        <v>241</v>
      </c>
      <c r="F23" s="28">
        <v>37</v>
      </c>
      <c r="G23" s="72">
        <v>174</v>
      </c>
      <c r="H23" s="19">
        <v>260</v>
      </c>
      <c r="I23" s="9"/>
    </row>
    <row r="24" spans="1:9" s="14" customFormat="1" x14ac:dyDescent="0.3">
      <c r="A24" s="41" t="s">
        <v>54</v>
      </c>
      <c r="B24" s="28">
        <v>180</v>
      </c>
      <c r="C24" s="19">
        <v>319</v>
      </c>
      <c r="D24" s="28">
        <v>173</v>
      </c>
      <c r="E24" s="19">
        <v>329</v>
      </c>
      <c r="F24" s="28">
        <v>48</v>
      </c>
      <c r="G24" s="72">
        <v>268</v>
      </c>
      <c r="H24" s="19">
        <v>192</v>
      </c>
      <c r="I24" s="9"/>
    </row>
    <row r="25" spans="1:9" s="27" customFormat="1" x14ac:dyDescent="0.3">
      <c r="A25" s="41" t="s">
        <v>55</v>
      </c>
      <c r="B25" s="28">
        <v>396</v>
      </c>
      <c r="C25" s="19">
        <v>182</v>
      </c>
      <c r="D25" s="28">
        <v>382</v>
      </c>
      <c r="E25" s="19">
        <v>187</v>
      </c>
      <c r="F25" s="28">
        <v>41</v>
      </c>
      <c r="G25" s="72">
        <v>113</v>
      </c>
      <c r="H25" s="19">
        <v>422</v>
      </c>
      <c r="I25" s="9"/>
    </row>
    <row r="26" spans="1:9" x14ac:dyDescent="0.3">
      <c r="A26" s="41" t="s">
        <v>56</v>
      </c>
      <c r="B26" s="28">
        <v>25</v>
      </c>
      <c r="C26" s="19">
        <v>3</v>
      </c>
      <c r="D26" s="28">
        <v>25</v>
      </c>
      <c r="E26" s="19">
        <v>4</v>
      </c>
      <c r="F26" s="28">
        <v>2</v>
      </c>
      <c r="G26" s="72">
        <v>3</v>
      </c>
      <c r="H26" s="19">
        <v>23</v>
      </c>
    </row>
    <row r="27" spans="1:9" x14ac:dyDescent="0.3">
      <c r="A27" s="41" t="s">
        <v>57</v>
      </c>
      <c r="B27" s="28">
        <v>370</v>
      </c>
      <c r="C27" s="19">
        <v>228</v>
      </c>
      <c r="D27" s="28">
        <v>359</v>
      </c>
      <c r="E27" s="19">
        <v>226</v>
      </c>
      <c r="F27" s="28">
        <v>38</v>
      </c>
      <c r="G27" s="72">
        <v>127</v>
      </c>
      <c r="H27" s="19">
        <v>431</v>
      </c>
    </row>
    <row r="28" spans="1:9" x14ac:dyDescent="0.3">
      <c r="A28" s="41" t="s">
        <v>58</v>
      </c>
      <c r="B28" s="28">
        <v>127</v>
      </c>
      <c r="C28" s="19">
        <v>33</v>
      </c>
      <c r="D28" s="28">
        <v>125</v>
      </c>
      <c r="E28" s="19">
        <v>35</v>
      </c>
      <c r="F28" s="28">
        <v>15</v>
      </c>
      <c r="G28" s="72">
        <v>17</v>
      </c>
      <c r="H28" s="19">
        <v>131</v>
      </c>
    </row>
    <row r="29" spans="1:9" x14ac:dyDescent="0.3">
      <c r="A29" s="41" t="s">
        <v>59</v>
      </c>
      <c r="B29" s="28">
        <v>168</v>
      </c>
      <c r="C29" s="19">
        <v>104</v>
      </c>
      <c r="D29" s="28">
        <v>173</v>
      </c>
      <c r="E29" s="19">
        <v>98</v>
      </c>
      <c r="F29" s="28">
        <v>23</v>
      </c>
      <c r="G29" s="72">
        <v>64</v>
      </c>
      <c r="H29" s="19">
        <v>192</v>
      </c>
    </row>
    <row r="30" spans="1:9" x14ac:dyDescent="0.3">
      <c r="A30" s="41" t="s">
        <v>60</v>
      </c>
      <c r="B30" s="28">
        <v>152</v>
      </c>
      <c r="C30" s="19">
        <v>90</v>
      </c>
      <c r="D30" s="28">
        <v>131</v>
      </c>
      <c r="E30" s="19">
        <v>107</v>
      </c>
      <c r="F30" s="28">
        <v>4</v>
      </c>
      <c r="G30" s="72">
        <v>56</v>
      </c>
      <c r="H30" s="19">
        <v>187</v>
      </c>
    </row>
    <row r="31" spans="1:9" x14ac:dyDescent="0.3">
      <c r="A31" s="41" t="s">
        <v>61</v>
      </c>
      <c r="B31" s="28">
        <v>54</v>
      </c>
      <c r="C31" s="19">
        <v>15</v>
      </c>
      <c r="D31" s="28">
        <v>54</v>
      </c>
      <c r="E31" s="19">
        <v>12</v>
      </c>
      <c r="F31" s="28">
        <v>2</v>
      </c>
      <c r="G31" s="72">
        <v>5</v>
      </c>
      <c r="H31" s="19">
        <v>61</v>
      </c>
    </row>
    <row r="32" spans="1:9" x14ac:dyDescent="0.3">
      <c r="A32" s="41" t="s">
        <v>62</v>
      </c>
      <c r="B32" s="28">
        <v>133</v>
      </c>
      <c r="C32" s="19">
        <v>64</v>
      </c>
      <c r="D32" s="28">
        <v>120</v>
      </c>
      <c r="E32" s="19">
        <v>73</v>
      </c>
      <c r="F32" s="28">
        <v>30</v>
      </c>
      <c r="G32" s="72">
        <v>37</v>
      </c>
      <c r="H32" s="19">
        <v>127</v>
      </c>
    </row>
    <row r="33" spans="1:8" x14ac:dyDescent="0.3">
      <c r="A33" s="41" t="s">
        <v>63</v>
      </c>
      <c r="B33" s="28">
        <v>384</v>
      </c>
      <c r="C33" s="19">
        <v>185</v>
      </c>
      <c r="D33" s="28">
        <v>370</v>
      </c>
      <c r="E33" s="19">
        <v>187</v>
      </c>
      <c r="F33" s="28">
        <v>46</v>
      </c>
      <c r="G33" s="72">
        <v>125</v>
      </c>
      <c r="H33" s="19">
        <v>400</v>
      </c>
    </row>
    <row r="34" spans="1:8" x14ac:dyDescent="0.3">
      <c r="A34" s="41" t="s">
        <v>64</v>
      </c>
      <c r="B34" s="28">
        <v>255</v>
      </c>
      <c r="C34" s="19">
        <v>82</v>
      </c>
      <c r="D34" s="28">
        <v>256</v>
      </c>
      <c r="E34" s="19">
        <v>82</v>
      </c>
      <c r="F34" s="28">
        <v>30</v>
      </c>
      <c r="G34" s="72">
        <v>67</v>
      </c>
      <c r="H34" s="19">
        <v>242</v>
      </c>
    </row>
    <row r="35" spans="1:8" x14ac:dyDescent="0.3">
      <c r="A35" s="41" t="s">
        <v>65</v>
      </c>
      <c r="B35" s="28">
        <v>469</v>
      </c>
      <c r="C35" s="19">
        <v>370</v>
      </c>
      <c r="D35" s="28">
        <v>469</v>
      </c>
      <c r="E35" s="19">
        <v>356</v>
      </c>
      <c r="F35" s="28">
        <v>57</v>
      </c>
      <c r="G35" s="72">
        <v>237</v>
      </c>
      <c r="H35" s="19">
        <v>554</v>
      </c>
    </row>
    <row r="36" spans="1:8" x14ac:dyDescent="0.3">
      <c r="A36" s="41" t="s">
        <v>66</v>
      </c>
      <c r="B36" s="28">
        <v>154</v>
      </c>
      <c r="C36" s="19">
        <v>87</v>
      </c>
      <c r="D36" s="28">
        <v>154</v>
      </c>
      <c r="E36" s="19">
        <v>85</v>
      </c>
      <c r="F36" s="28">
        <v>26</v>
      </c>
      <c r="G36" s="72">
        <v>59</v>
      </c>
      <c r="H36" s="19">
        <v>157</v>
      </c>
    </row>
    <row r="37" spans="1:8" x14ac:dyDescent="0.3">
      <c r="A37" s="41" t="s">
        <v>67</v>
      </c>
      <c r="B37" s="28">
        <v>126</v>
      </c>
      <c r="C37" s="19">
        <v>49</v>
      </c>
      <c r="D37" s="28">
        <v>126</v>
      </c>
      <c r="E37" s="19">
        <v>49</v>
      </c>
      <c r="F37" s="28">
        <v>14</v>
      </c>
      <c r="G37" s="72">
        <v>29</v>
      </c>
      <c r="H37" s="19">
        <v>133</v>
      </c>
    </row>
    <row r="38" spans="1:8" x14ac:dyDescent="0.3">
      <c r="A38" s="41" t="s">
        <v>68</v>
      </c>
      <c r="B38" s="28">
        <v>47</v>
      </c>
      <c r="C38" s="19">
        <v>49</v>
      </c>
      <c r="D38" s="28">
        <v>52</v>
      </c>
      <c r="E38" s="19">
        <v>42</v>
      </c>
      <c r="F38" s="28">
        <v>11</v>
      </c>
      <c r="G38" s="72">
        <v>29</v>
      </c>
      <c r="H38" s="19">
        <v>52</v>
      </c>
    </row>
    <row r="39" spans="1:8" x14ac:dyDescent="0.3">
      <c r="A39" s="43" t="s">
        <v>75</v>
      </c>
      <c r="B39" s="69">
        <v>1565</v>
      </c>
      <c r="C39" s="70">
        <v>3502</v>
      </c>
      <c r="D39" s="69">
        <v>1535</v>
      </c>
      <c r="E39" s="70">
        <v>3487</v>
      </c>
      <c r="F39" s="69">
        <v>263</v>
      </c>
      <c r="G39" s="73">
        <v>2973</v>
      </c>
      <c r="H39" s="70">
        <v>1823</v>
      </c>
    </row>
    <row r="40" spans="1:8" x14ac:dyDescent="0.3">
      <c r="A40" s="8" t="s">
        <v>0</v>
      </c>
      <c r="B40" s="35">
        <f t="shared" ref="B40:H40" si="0">SUM(B7:B39)</f>
        <v>8300</v>
      </c>
      <c r="C40" s="35">
        <f t="shared" si="0"/>
        <v>9824</v>
      </c>
      <c r="D40" s="16">
        <f t="shared" si="0"/>
        <v>8005</v>
      </c>
      <c r="E40" s="16">
        <f t="shared" si="0"/>
        <v>9962</v>
      </c>
      <c r="F40" s="16">
        <f t="shared" si="0"/>
        <v>1599</v>
      </c>
      <c r="G40" s="16">
        <f t="shared" si="0"/>
        <v>7797</v>
      </c>
      <c r="H40" s="16">
        <f t="shared" si="0"/>
        <v>8706</v>
      </c>
    </row>
  </sheetData>
  <sheetProtection selectLockedCells="1"/>
  <mergeCells count="5">
    <mergeCell ref="B1:H1"/>
    <mergeCell ref="B2:H2"/>
    <mergeCell ref="D3:E3"/>
    <mergeCell ref="F3:H3"/>
    <mergeCell ref="B3:C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09375" defaultRowHeight="13.8" x14ac:dyDescent="0.3"/>
  <cols>
    <col min="1" max="1" width="11.109375" style="15" bestFit="1" customWidth="1"/>
    <col min="2" max="5" width="8.6640625" style="15" customWidth="1"/>
    <col min="6" max="6" width="12.109375" style="9" bestFit="1" customWidth="1"/>
    <col min="7" max="9" width="8.6640625" customWidth="1"/>
    <col min="10" max="15" width="8.6640625" style="9" customWidth="1"/>
    <col min="16" max="16384" width="9.109375" style="9"/>
  </cols>
  <sheetData>
    <row r="1" spans="1:9" x14ac:dyDescent="0.3">
      <c r="A1" s="21"/>
      <c r="B1" s="85" t="s">
        <v>18</v>
      </c>
      <c r="C1" s="87"/>
      <c r="D1" s="86"/>
      <c r="E1" s="86"/>
      <c r="F1" s="34" t="s">
        <v>18</v>
      </c>
      <c r="G1" s="85" t="s">
        <v>144</v>
      </c>
      <c r="H1" s="86"/>
      <c r="I1" s="87"/>
    </row>
    <row r="2" spans="1:9" x14ac:dyDescent="0.3">
      <c r="A2" s="22"/>
      <c r="B2" s="82" t="s">
        <v>22</v>
      </c>
      <c r="C2" s="83"/>
      <c r="D2" s="82" t="s">
        <v>18</v>
      </c>
      <c r="E2" s="83"/>
      <c r="F2" s="57" t="s">
        <v>33</v>
      </c>
      <c r="G2" s="82" t="s">
        <v>145</v>
      </c>
      <c r="H2" s="83"/>
      <c r="I2" s="84"/>
    </row>
    <row r="3" spans="1:9" x14ac:dyDescent="0.3">
      <c r="A3" s="22"/>
      <c r="B3" s="58" t="s">
        <v>23</v>
      </c>
      <c r="C3" s="58" t="s">
        <v>31</v>
      </c>
      <c r="D3" s="91" t="s">
        <v>32</v>
      </c>
      <c r="E3" s="92"/>
      <c r="F3" s="7" t="s">
        <v>3</v>
      </c>
      <c r="G3" s="82" t="s">
        <v>146</v>
      </c>
      <c r="H3" s="83"/>
      <c r="I3" s="84"/>
    </row>
    <row r="4" spans="1:9" x14ac:dyDescent="0.3">
      <c r="A4" s="30"/>
      <c r="B4" s="1" t="s">
        <v>1</v>
      </c>
      <c r="C4" s="1" t="s">
        <v>2</v>
      </c>
      <c r="D4" s="1" t="s">
        <v>1</v>
      </c>
      <c r="E4" s="1" t="s">
        <v>2</v>
      </c>
      <c r="F4" s="2" t="s">
        <v>1</v>
      </c>
      <c r="G4" s="100" t="s">
        <v>147</v>
      </c>
      <c r="H4" s="101"/>
      <c r="I4" s="102"/>
    </row>
    <row r="5" spans="1:9" ht="93" customHeight="1" thickBot="1" x14ac:dyDescent="0.35">
      <c r="A5" s="31" t="s">
        <v>6</v>
      </c>
      <c r="B5" s="37" t="s">
        <v>76</v>
      </c>
      <c r="C5" s="37" t="s">
        <v>77</v>
      </c>
      <c r="D5" s="37" t="s">
        <v>78</v>
      </c>
      <c r="E5" s="56" t="s">
        <v>80</v>
      </c>
      <c r="F5" s="4" t="s">
        <v>81</v>
      </c>
      <c r="G5" s="5" t="s">
        <v>101</v>
      </c>
      <c r="H5" s="36" t="s">
        <v>102</v>
      </c>
      <c r="I5" s="5" t="s">
        <v>103</v>
      </c>
    </row>
    <row r="6" spans="1:9" ht="14.4" thickBot="1" x14ac:dyDescent="0.35">
      <c r="A6" s="11"/>
      <c r="B6" s="32"/>
      <c r="C6" s="32"/>
      <c r="D6" s="32"/>
      <c r="E6" s="32"/>
      <c r="F6" s="12"/>
      <c r="G6" s="12"/>
      <c r="H6" s="12"/>
      <c r="I6" s="13"/>
    </row>
    <row r="7" spans="1:9" x14ac:dyDescent="0.3">
      <c r="A7" s="42" t="s">
        <v>37</v>
      </c>
      <c r="B7" s="44">
        <v>186</v>
      </c>
      <c r="C7" s="44">
        <v>189</v>
      </c>
      <c r="D7" s="59">
        <v>105</v>
      </c>
      <c r="E7" s="64">
        <v>103</v>
      </c>
      <c r="F7" s="44">
        <v>188</v>
      </c>
      <c r="G7" s="68">
        <v>167</v>
      </c>
      <c r="H7" s="71">
        <v>168</v>
      </c>
      <c r="I7" s="17">
        <v>173</v>
      </c>
    </row>
    <row r="8" spans="1:9" x14ac:dyDescent="0.3">
      <c r="A8" s="41" t="s">
        <v>38</v>
      </c>
      <c r="B8" s="44">
        <v>515</v>
      </c>
      <c r="C8" s="44">
        <v>504</v>
      </c>
      <c r="D8" s="62">
        <v>347</v>
      </c>
      <c r="E8" s="64">
        <v>289</v>
      </c>
      <c r="F8" s="44">
        <v>534</v>
      </c>
      <c r="G8" s="74">
        <v>448</v>
      </c>
      <c r="H8" s="75">
        <v>448</v>
      </c>
      <c r="I8" s="20">
        <v>495</v>
      </c>
    </row>
    <row r="9" spans="1:9" x14ac:dyDescent="0.3">
      <c r="A9" s="41" t="s">
        <v>39</v>
      </c>
      <c r="B9" s="44">
        <v>362</v>
      </c>
      <c r="C9" s="44">
        <v>408</v>
      </c>
      <c r="D9" s="62">
        <v>208</v>
      </c>
      <c r="E9" s="64">
        <v>313</v>
      </c>
      <c r="F9" s="44">
        <v>366</v>
      </c>
      <c r="G9" s="74">
        <v>354</v>
      </c>
      <c r="H9" s="75">
        <v>346</v>
      </c>
      <c r="I9" s="20">
        <v>401</v>
      </c>
    </row>
    <row r="10" spans="1:9" x14ac:dyDescent="0.3">
      <c r="A10" s="41" t="s">
        <v>40</v>
      </c>
      <c r="B10" s="44">
        <v>325</v>
      </c>
      <c r="C10" s="44">
        <v>357</v>
      </c>
      <c r="D10" s="62">
        <v>192</v>
      </c>
      <c r="E10" s="64">
        <v>266</v>
      </c>
      <c r="F10" s="44">
        <v>356</v>
      </c>
      <c r="G10" s="74">
        <v>284</v>
      </c>
      <c r="H10" s="75">
        <v>282</v>
      </c>
      <c r="I10" s="20">
        <v>367</v>
      </c>
    </row>
    <row r="11" spans="1:9" x14ac:dyDescent="0.3">
      <c r="A11" s="41" t="s">
        <v>41</v>
      </c>
      <c r="B11" s="44">
        <v>346</v>
      </c>
      <c r="C11" s="44">
        <v>334</v>
      </c>
      <c r="D11" s="62">
        <v>213</v>
      </c>
      <c r="E11" s="64">
        <v>235</v>
      </c>
      <c r="F11" s="44">
        <v>351</v>
      </c>
      <c r="G11" s="74">
        <v>294</v>
      </c>
      <c r="H11" s="75">
        <v>286</v>
      </c>
      <c r="I11" s="20">
        <v>350</v>
      </c>
    </row>
    <row r="12" spans="1:9" x14ac:dyDescent="0.3">
      <c r="A12" s="41" t="s">
        <v>42</v>
      </c>
      <c r="B12" s="44">
        <v>389</v>
      </c>
      <c r="C12" s="44">
        <v>334</v>
      </c>
      <c r="D12" s="62">
        <v>278</v>
      </c>
      <c r="E12" s="64">
        <v>191</v>
      </c>
      <c r="F12" s="44">
        <v>393</v>
      </c>
      <c r="G12" s="74">
        <v>333</v>
      </c>
      <c r="H12" s="75">
        <v>334</v>
      </c>
      <c r="I12" s="20">
        <v>389</v>
      </c>
    </row>
    <row r="13" spans="1:9" x14ac:dyDescent="0.3">
      <c r="A13" s="41" t="s">
        <v>43</v>
      </c>
      <c r="B13" s="44">
        <v>347</v>
      </c>
      <c r="C13" s="44">
        <v>382</v>
      </c>
      <c r="D13" s="62">
        <v>199</v>
      </c>
      <c r="E13" s="64">
        <v>246</v>
      </c>
      <c r="F13" s="44">
        <v>357</v>
      </c>
      <c r="G13" s="74">
        <v>327</v>
      </c>
      <c r="H13" s="75">
        <v>316</v>
      </c>
      <c r="I13" s="20">
        <v>363</v>
      </c>
    </row>
    <row r="14" spans="1:9" x14ac:dyDescent="0.3">
      <c r="A14" s="41" t="s">
        <v>44</v>
      </c>
      <c r="B14" s="44">
        <v>629</v>
      </c>
      <c r="C14" s="44">
        <v>571</v>
      </c>
      <c r="D14" s="62">
        <v>466</v>
      </c>
      <c r="E14" s="64">
        <v>240</v>
      </c>
      <c r="F14" s="44">
        <v>611</v>
      </c>
      <c r="G14" s="74">
        <v>505</v>
      </c>
      <c r="H14" s="75">
        <v>533</v>
      </c>
      <c r="I14" s="20">
        <v>517</v>
      </c>
    </row>
    <row r="15" spans="1:9" x14ac:dyDescent="0.3">
      <c r="A15" s="41" t="s">
        <v>45</v>
      </c>
      <c r="B15" s="44">
        <v>369</v>
      </c>
      <c r="C15" s="44">
        <v>346</v>
      </c>
      <c r="D15" s="62">
        <v>228</v>
      </c>
      <c r="E15" s="64">
        <v>247</v>
      </c>
      <c r="F15" s="44">
        <v>383</v>
      </c>
      <c r="G15" s="74">
        <v>315</v>
      </c>
      <c r="H15" s="75">
        <v>305</v>
      </c>
      <c r="I15" s="20">
        <v>380</v>
      </c>
    </row>
    <row r="16" spans="1:9" x14ac:dyDescent="0.3">
      <c r="A16" s="41" t="s">
        <v>46</v>
      </c>
      <c r="B16" s="44">
        <v>380</v>
      </c>
      <c r="C16" s="44">
        <v>368</v>
      </c>
      <c r="D16" s="62">
        <v>239</v>
      </c>
      <c r="E16" s="64">
        <v>253</v>
      </c>
      <c r="F16" s="44">
        <v>389</v>
      </c>
      <c r="G16" s="74">
        <v>324</v>
      </c>
      <c r="H16" s="75">
        <v>316</v>
      </c>
      <c r="I16" s="20">
        <v>393</v>
      </c>
    </row>
    <row r="17" spans="1:9" x14ac:dyDescent="0.3">
      <c r="A17" s="41" t="s">
        <v>47</v>
      </c>
      <c r="B17" s="44">
        <v>334</v>
      </c>
      <c r="C17" s="44">
        <v>284</v>
      </c>
      <c r="D17" s="62">
        <v>239</v>
      </c>
      <c r="E17" s="64">
        <v>185</v>
      </c>
      <c r="F17" s="44">
        <v>347</v>
      </c>
      <c r="G17" s="74">
        <v>261</v>
      </c>
      <c r="H17" s="75">
        <v>269</v>
      </c>
      <c r="I17" s="20">
        <v>342</v>
      </c>
    </row>
    <row r="18" spans="1:9" x14ac:dyDescent="0.3">
      <c r="A18" s="41" t="s">
        <v>48</v>
      </c>
      <c r="B18" s="44">
        <v>357</v>
      </c>
      <c r="C18" s="44">
        <v>414</v>
      </c>
      <c r="D18" s="62">
        <v>219</v>
      </c>
      <c r="E18" s="64">
        <v>282</v>
      </c>
      <c r="F18" s="44">
        <v>386</v>
      </c>
      <c r="G18" s="74">
        <v>332</v>
      </c>
      <c r="H18" s="75">
        <v>318</v>
      </c>
      <c r="I18" s="20">
        <v>404</v>
      </c>
    </row>
    <row r="19" spans="1:9" x14ac:dyDescent="0.3">
      <c r="A19" s="41" t="s">
        <v>49</v>
      </c>
      <c r="B19" s="44">
        <v>252</v>
      </c>
      <c r="C19" s="44">
        <v>236</v>
      </c>
      <c r="D19" s="62">
        <v>195</v>
      </c>
      <c r="E19" s="64">
        <v>119</v>
      </c>
      <c r="F19" s="44">
        <v>252</v>
      </c>
      <c r="G19" s="74">
        <v>212</v>
      </c>
      <c r="H19" s="75">
        <v>214</v>
      </c>
      <c r="I19" s="20">
        <v>254</v>
      </c>
    </row>
    <row r="20" spans="1:9" x14ac:dyDescent="0.3">
      <c r="A20" s="41" t="s">
        <v>50</v>
      </c>
      <c r="B20" s="44">
        <v>380</v>
      </c>
      <c r="C20" s="44">
        <v>316</v>
      </c>
      <c r="D20" s="62">
        <v>283</v>
      </c>
      <c r="E20" s="64">
        <v>185</v>
      </c>
      <c r="F20" s="44">
        <v>389</v>
      </c>
      <c r="G20" s="74">
        <v>303</v>
      </c>
      <c r="H20" s="75">
        <v>311</v>
      </c>
      <c r="I20" s="20">
        <v>380</v>
      </c>
    </row>
    <row r="21" spans="1:9" x14ac:dyDescent="0.3">
      <c r="A21" s="41" t="s">
        <v>51</v>
      </c>
      <c r="B21" s="44">
        <v>330</v>
      </c>
      <c r="C21" s="44">
        <v>275</v>
      </c>
      <c r="D21" s="62">
        <v>241</v>
      </c>
      <c r="E21" s="64">
        <v>160</v>
      </c>
      <c r="F21" s="44">
        <v>331</v>
      </c>
      <c r="G21" s="74">
        <v>274</v>
      </c>
      <c r="H21" s="75">
        <v>282</v>
      </c>
      <c r="I21" s="20">
        <v>332</v>
      </c>
    </row>
    <row r="22" spans="1:9" x14ac:dyDescent="0.3">
      <c r="A22" s="41" t="s">
        <v>52</v>
      </c>
      <c r="B22" s="44">
        <v>481</v>
      </c>
      <c r="C22" s="44">
        <v>456</v>
      </c>
      <c r="D22" s="62">
        <v>338</v>
      </c>
      <c r="E22" s="64">
        <v>248</v>
      </c>
      <c r="F22" s="44">
        <v>478</v>
      </c>
      <c r="G22" s="74">
        <v>372</v>
      </c>
      <c r="H22" s="75">
        <v>387</v>
      </c>
      <c r="I22" s="20">
        <v>427</v>
      </c>
    </row>
    <row r="23" spans="1:9" x14ac:dyDescent="0.3">
      <c r="A23" s="41" t="s">
        <v>53</v>
      </c>
      <c r="B23" s="44">
        <v>353</v>
      </c>
      <c r="C23" s="44">
        <v>373</v>
      </c>
      <c r="D23" s="62">
        <v>204</v>
      </c>
      <c r="E23" s="64">
        <v>265</v>
      </c>
      <c r="F23" s="44">
        <v>383</v>
      </c>
      <c r="G23" s="74">
        <v>315</v>
      </c>
      <c r="H23" s="75">
        <v>301</v>
      </c>
      <c r="I23" s="20">
        <v>382</v>
      </c>
    </row>
    <row r="24" spans="1:9" x14ac:dyDescent="0.3">
      <c r="A24" s="41" t="s">
        <v>54</v>
      </c>
      <c r="B24" s="44">
        <v>440</v>
      </c>
      <c r="C24" s="44">
        <v>379</v>
      </c>
      <c r="D24" s="62">
        <v>334</v>
      </c>
      <c r="E24" s="64">
        <v>159</v>
      </c>
      <c r="F24" s="44">
        <v>430</v>
      </c>
      <c r="G24" s="74">
        <v>370</v>
      </c>
      <c r="H24" s="75">
        <v>380</v>
      </c>
      <c r="I24" s="20">
        <v>379</v>
      </c>
    </row>
    <row r="25" spans="1:9" x14ac:dyDescent="0.3">
      <c r="A25" s="41" t="s">
        <v>55</v>
      </c>
      <c r="B25" s="44">
        <v>366</v>
      </c>
      <c r="C25" s="44">
        <v>506</v>
      </c>
      <c r="D25" s="62">
        <v>141</v>
      </c>
      <c r="E25" s="64">
        <v>442</v>
      </c>
      <c r="F25" s="44">
        <v>372</v>
      </c>
      <c r="G25" s="74">
        <v>363</v>
      </c>
      <c r="H25" s="75">
        <v>350</v>
      </c>
      <c r="I25" s="20">
        <v>412</v>
      </c>
    </row>
    <row r="26" spans="1:9" x14ac:dyDescent="0.3">
      <c r="A26" s="41" t="s">
        <v>56</v>
      </c>
      <c r="B26" s="44">
        <v>17</v>
      </c>
      <c r="C26" s="44">
        <v>27</v>
      </c>
      <c r="D26" s="62">
        <v>4</v>
      </c>
      <c r="E26" s="64">
        <v>23</v>
      </c>
      <c r="F26" s="44">
        <v>16</v>
      </c>
      <c r="G26" s="74">
        <v>25</v>
      </c>
      <c r="H26" s="75">
        <v>20</v>
      </c>
      <c r="I26" s="20">
        <v>20</v>
      </c>
    </row>
    <row r="27" spans="1:9" x14ac:dyDescent="0.3">
      <c r="A27" s="41" t="s">
        <v>57</v>
      </c>
      <c r="B27" s="44">
        <v>469</v>
      </c>
      <c r="C27" s="44">
        <v>516</v>
      </c>
      <c r="D27" s="62">
        <v>213</v>
      </c>
      <c r="E27" s="64">
        <v>371</v>
      </c>
      <c r="F27" s="44">
        <v>483</v>
      </c>
      <c r="G27" s="74">
        <v>428</v>
      </c>
      <c r="H27" s="75">
        <v>414</v>
      </c>
      <c r="I27" s="20">
        <v>473</v>
      </c>
    </row>
    <row r="28" spans="1:9" x14ac:dyDescent="0.3">
      <c r="A28" s="41" t="s">
        <v>58</v>
      </c>
      <c r="B28" s="44">
        <v>106</v>
      </c>
      <c r="C28" s="44">
        <v>142</v>
      </c>
      <c r="D28" s="62">
        <v>29</v>
      </c>
      <c r="E28" s="64">
        <v>137</v>
      </c>
      <c r="F28" s="44">
        <v>106</v>
      </c>
      <c r="G28" s="74">
        <v>102</v>
      </c>
      <c r="H28" s="75">
        <v>92</v>
      </c>
      <c r="I28" s="20">
        <v>114</v>
      </c>
    </row>
    <row r="29" spans="1:9" x14ac:dyDescent="0.3">
      <c r="A29" s="41" t="s">
        <v>59</v>
      </c>
      <c r="B29" s="44">
        <v>186</v>
      </c>
      <c r="C29" s="44">
        <v>224</v>
      </c>
      <c r="D29" s="62">
        <v>74</v>
      </c>
      <c r="E29" s="64">
        <v>200</v>
      </c>
      <c r="F29" s="44">
        <v>196</v>
      </c>
      <c r="G29" s="74">
        <v>159</v>
      </c>
      <c r="H29" s="75">
        <v>173</v>
      </c>
      <c r="I29" s="20">
        <v>200</v>
      </c>
    </row>
    <row r="30" spans="1:9" x14ac:dyDescent="0.3">
      <c r="A30" s="41" t="s">
        <v>60</v>
      </c>
      <c r="B30" s="44">
        <v>182</v>
      </c>
      <c r="C30" s="44">
        <v>208</v>
      </c>
      <c r="D30" s="62">
        <v>91</v>
      </c>
      <c r="E30" s="64">
        <v>157</v>
      </c>
      <c r="F30" s="44">
        <v>194</v>
      </c>
      <c r="G30" s="74">
        <v>170</v>
      </c>
      <c r="H30" s="75">
        <v>166</v>
      </c>
      <c r="I30" s="20">
        <v>197</v>
      </c>
    </row>
    <row r="31" spans="1:9" x14ac:dyDescent="0.3">
      <c r="A31" s="41" t="s">
        <v>61</v>
      </c>
      <c r="B31" s="44">
        <v>38</v>
      </c>
      <c r="C31" s="44">
        <v>62</v>
      </c>
      <c r="D31" s="62">
        <v>10</v>
      </c>
      <c r="E31" s="64">
        <v>59</v>
      </c>
      <c r="F31" s="44">
        <v>43</v>
      </c>
      <c r="G31" s="74">
        <v>48</v>
      </c>
      <c r="H31" s="75">
        <v>47</v>
      </c>
      <c r="I31" s="20">
        <v>47</v>
      </c>
    </row>
    <row r="32" spans="1:9" x14ac:dyDescent="0.3">
      <c r="A32" s="41" t="s">
        <v>62</v>
      </c>
      <c r="B32" s="44">
        <v>131</v>
      </c>
      <c r="C32" s="44">
        <v>157</v>
      </c>
      <c r="D32" s="62">
        <v>52</v>
      </c>
      <c r="E32" s="64">
        <v>145</v>
      </c>
      <c r="F32" s="44">
        <v>142</v>
      </c>
      <c r="G32" s="74">
        <v>138</v>
      </c>
      <c r="H32" s="75">
        <v>133</v>
      </c>
      <c r="I32" s="20">
        <v>148</v>
      </c>
    </row>
    <row r="33" spans="1:9" x14ac:dyDescent="0.3">
      <c r="A33" s="41" t="s">
        <v>63</v>
      </c>
      <c r="B33" s="44">
        <v>419</v>
      </c>
      <c r="C33" s="44">
        <v>497</v>
      </c>
      <c r="D33" s="62">
        <v>183</v>
      </c>
      <c r="E33" s="64">
        <v>392</v>
      </c>
      <c r="F33" s="44">
        <v>435</v>
      </c>
      <c r="G33" s="28">
        <v>366</v>
      </c>
      <c r="H33" s="72">
        <v>366</v>
      </c>
      <c r="I33" s="19">
        <v>432</v>
      </c>
    </row>
    <row r="34" spans="1:9" x14ac:dyDescent="0.3">
      <c r="A34" s="41" t="s">
        <v>64</v>
      </c>
      <c r="B34" s="44">
        <v>209</v>
      </c>
      <c r="C34" s="44">
        <v>286</v>
      </c>
      <c r="D34" s="62">
        <v>85</v>
      </c>
      <c r="E34" s="64">
        <v>256</v>
      </c>
      <c r="F34" s="44">
        <v>219</v>
      </c>
      <c r="G34" s="74">
        <v>201</v>
      </c>
      <c r="H34" s="75">
        <v>195</v>
      </c>
      <c r="I34" s="20">
        <v>240</v>
      </c>
    </row>
    <row r="35" spans="1:9" x14ac:dyDescent="0.3">
      <c r="A35" s="41" t="s">
        <v>65</v>
      </c>
      <c r="B35" s="44">
        <v>599</v>
      </c>
      <c r="C35" s="44">
        <v>712</v>
      </c>
      <c r="D35" s="62">
        <v>251</v>
      </c>
      <c r="E35" s="64">
        <v>597</v>
      </c>
      <c r="F35" s="44">
        <v>648</v>
      </c>
      <c r="G35" s="74">
        <v>529</v>
      </c>
      <c r="H35" s="75">
        <v>513</v>
      </c>
      <c r="I35" s="20">
        <v>641</v>
      </c>
    </row>
    <row r="36" spans="1:9" x14ac:dyDescent="0.3">
      <c r="A36" s="41" t="s">
        <v>66</v>
      </c>
      <c r="B36" s="44">
        <v>175</v>
      </c>
      <c r="C36" s="44">
        <v>201</v>
      </c>
      <c r="D36" s="62">
        <v>90</v>
      </c>
      <c r="E36" s="64">
        <v>149</v>
      </c>
      <c r="F36" s="44">
        <v>185</v>
      </c>
      <c r="G36" s="74">
        <v>175</v>
      </c>
      <c r="H36" s="75">
        <v>152</v>
      </c>
      <c r="I36" s="20">
        <v>181</v>
      </c>
    </row>
    <row r="37" spans="1:9" x14ac:dyDescent="0.3">
      <c r="A37" s="41" t="s">
        <v>67</v>
      </c>
      <c r="B37" s="44">
        <v>108</v>
      </c>
      <c r="C37" s="44">
        <v>154</v>
      </c>
      <c r="D37" s="62">
        <v>60</v>
      </c>
      <c r="E37" s="64">
        <v>116</v>
      </c>
      <c r="F37" s="44">
        <v>119</v>
      </c>
      <c r="G37" s="74">
        <v>115</v>
      </c>
      <c r="H37" s="75">
        <v>105</v>
      </c>
      <c r="I37" s="20">
        <v>133</v>
      </c>
    </row>
    <row r="38" spans="1:9" x14ac:dyDescent="0.3">
      <c r="A38" s="41" t="s">
        <v>68</v>
      </c>
      <c r="B38" s="44">
        <v>74</v>
      </c>
      <c r="C38" s="44">
        <v>70</v>
      </c>
      <c r="D38" s="62">
        <v>27</v>
      </c>
      <c r="E38" s="64">
        <v>70</v>
      </c>
      <c r="F38" s="44">
        <v>79</v>
      </c>
      <c r="G38" s="74">
        <v>57</v>
      </c>
      <c r="H38" s="75">
        <v>60</v>
      </c>
      <c r="I38" s="20">
        <v>69</v>
      </c>
    </row>
    <row r="39" spans="1:9" x14ac:dyDescent="0.3">
      <c r="A39" s="43" t="s">
        <v>75</v>
      </c>
      <c r="B39" s="44">
        <v>4174</v>
      </c>
      <c r="C39" s="44">
        <v>3427</v>
      </c>
      <c r="D39" s="65">
        <v>3084</v>
      </c>
      <c r="E39" s="67">
        <v>1894</v>
      </c>
      <c r="F39" s="44">
        <v>4279</v>
      </c>
      <c r="G39" s="76">
        <v>3517</v>
      </c>
      <c r="H39" s="77">
        <v>3478</v>
      </c>
      <c r="I39" s="78">
        <v>4007</v>
      </c>
    </row>
    <row r="40" spans="1:9" x14ac:dyDescent="0.3">
      <c r="A40" s="8" t="s">
        <v>0</v>
      </c>
      <c r="B40" s="16">
        <f t="shared" ref="B40:I40" si="0">SUM(B7:B39)</f>
        <v>14028</v>
      </c>
      <c r="C40" s="16">
        <f t="shared" si="0"/>
        <v>13715</v>
      </c>
      <c r="D40" s="16">
        <f t="shared" si="0"/>
        <v>8922</v>
      </c>
      <c r="E40" s="16">
        <f t="shared" si="0"/>
        <v>8994</v>
      </c>
      <c r="F40" s="16">
        <f t="shared" si="0"/>
        <v>14440</v>
      </c>
      <c r="G40" s="16">
        <f t="shared" si="0"/>
        <v>12183</v>
      </c>
      <c r="H40" s="35">
        <f t="shared" si="0"/>
        <v>12060</v>
      </c>
      <c r="I40" s="16">
        <f t="shared" si="0"/>
        <v>14042</v>
      </c>
    </row>
  </sheetData>
  <sheetProtection selectLockedCells="1"/>
  <mergeCells count="9">
    <mergeCell ref="B1:C1"/>
    <mergeCell ref="D1:E1"/>
    <mergeCell ref="G1:I1"/>
    <mergeCell ref="G3:I3"/>
    <mergeCell ref="G4:I4"/>
    <mergeCell ref="G2:I2"/>
    <mergeCell ref="D2:E2"/>
    <mergeCell ref="D3:E3"/>
    <mergeCell ref="B2:C2"/>
  </mergeCells>
  <printOptions horizontalCentered="1"/>
  <pageMargins left="0.5" right="0.5" top="1.5" bottom="0.5" header="1" footer="0.3"/>
  <pageSetup orientation="portrait" r:id="rId1"/>
  <headerFooter>
    <oddHeader>&amp;C&amp;"Helv,Bold"LATAH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5</vt:lpstr>
      <vt:lpstr>Co - Soil</vt:lpstr>
      <vt:lpstr>'Amend - Stats'!Print_Titles</vt:lpstr>
      <vt:lpstr>'Co - Soil'!Print_Titles</vt:lpstr>
      <vt:lpstr>'Leg 5'!Print_Titles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Shortt</dc:creator>
  <cp:lastModifiedBy>Betsie</cp:lastModifiedBy>
  <cp:lastPrinted>2016-11-16T17:15:14Z</cp:lastPrinted>
  <dcterms:created xsi:type="dcterms:W3CDTF">1998-04-10T16:02:13Z</dcterms:created>
  <dcterms:modified xsi:type="dcterms:W3CDTF">2016-11-21T20:53:02Z</dcterms:modified>
</cp:coreProperties>
</file>